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2"/>
  </bookViews>
  <sheets>
    <sheet name="2018" sheetId="1" r:id="rId1"/>
    <sheet name="2019" sheetId="2" r:id="rId2"/>
    <sheet name="2020" sheetId="3" r:id="rId3"/>
  </sheets>
  <definedNames/>
  <calcPr fullCalcOnLoad="1"/>
</workbook>
</file>

<file path=xl/sharedStrings.xml><?xml version="1.0" encoding="utf-8"?>
<sst xmlns="http://schemas.openxmlformats.org/spreadsheetml/2006/main" count="259" uniqueCount="89">
  <si>
    <t>CITTA' DI ABANO TERME PROVINCIA DI PADOVA</t>
  </si>
  <si>
    <t xml:space="preserve"> BILANCIO DI PREVISIONE</t>
  </si>
  <si>
    <t>ENTRATE</t>
  </si>
  <si>
    <t>TITOLO
TIPOLOGIA</t>
  </si>
  <si>
    <t>DENOMINAZIONE</t>
  </si>
  <si>
    <t>Utilizzo avanzo di Amministrazione</t>
  </si>
  <si>
    <t>Fondo di Cassa all'1/1/esercizio di riferimento</t>
  </si>
  <si>
    <t>TITOLO 1</t>
  </si>
  <si>
    <t>ENTRATE CORRENTI DI NATURA TRIBUTARIA, CONTRIBUTIVA E PEREQUATIVA</t>
  </si>
  <si>
    <t>10101</t>
  </si>
  <si>
    <t>Tipologia 101: Imposte tasse e proventi assimilati</t>
  </si>
  <si>
    <t>10104</t>
  </si>
  <si>
    <t>Tipologia 104: Compartecipazioni di tributi</t>
  </si>
  <si>
    <t>10301</t>
  </si>
  <si>
    <t>Tipologia 301: Fondi perequativi da Amministrazioni Centrali</t>
  </si>
  <si>
    <t>10000</t>
  </si>
  <si>
    <t>TITOLO 2</t>
  </si>
  <si>
    <t>TRASFERIMENTI CORRENTI</t>
  </si>
  <si>
    <t>20101</t>
  </si>
  <si>
    <t>Tipologia 101: Trasferimenti correnti da Amministrazioni pubbliche</t>
  </si>
  <si>
    <t>20105</t>
  </si>
  <si>
    <t>Tipologia 105: Trasferimenti correnti dall'Unione Europea e dal Resto del Mondo</t>
  </si>
  <si>
    <t>20000</t>
  </si>
  <si>
    <t>TITOLO 3</t>
  </si>
  <si>
    <t>ENTRATE EXTRATRIBUTARIE</t>
  </si>
  <si>
    <t>30100</t>
  </si>
  <si>
    <t>Tipologia 100: Vendita di beni e servizi e proventi derivanti dalla gestione dei beni</t>
  </si>
  <si>
    <t>30200</t>
  </si>
  <si>
    <t>Tipologia 200: Proventi derivanti dall'attività di controllo e repressione delle irregolarità e degli illeciti</t>
  </si>
  <si>
    <t>30300</t>
  </si>
  <si>
    <t>Tipologia 300: Interessi attivi</t>
  </si>
  <si>
    <t>30400</t>
  </si>
  <si>
    <t>Tipologia 400: Altre entrate da redditi da capitale</t>
  </si>
  <si>
    <t>30500</t>
  </si>
  <si>
    <t>Tipologia 500: Rimborsi e altre entrate correnti</t>
  </si>
  <si>
    <t>30000</t>
  </si>
  <si>
    <t>TITOLO 4</t>
  </si>
  <si>
    <t>ENTRATE IN CONTO CAPITALE</t>
  </si>
  <si>
    <t>40200</t>
  </si>
  <si>
    <t>Tipologia 200: Contributi agli investimenti</t>
  </si>
  <si>
    <t>40300</t>
  </si>
  <si>
    <t>Tipologia 300: Altri trasferimenti in conto capitale</t>
  </si>
  <si>
    <t>40400</t>
  </si>
  <si>
    <t>Tipologia 400: Entrate da alienazione di beni materiali e immateriali</t>
  </si>
  <si>
    <t>40000</t>
  </si>
  <si>
    <t>TITOLO 5</t>
  </si>
  <si>
    <t>ENTRATE DA RIDUZIONE DI ATTIVITA' FINANZIARIE</t>
  </si>
  <si>
    <t>50100</t>
  </si>
  <si>
    <t>Tipologia 100: Alienazione di attività finanziarie</t>
  </si>
  <si>
    <t>50000</t>
  </si>
  <si>
    <t>TITOLO 6</t>
  </si>
  <si>
    <t>ACCENSIONE PRESTITI</t>
  </si>
  <si>
    <t>60200</t>
  </si>
  <si>
    <t>Tipologia 200: Accensione Prestiti a breve termine</t>
  </si>
  <si>
    <t>60300</t>
  </si>
  <si>
    <t>Tipologia 300: Accensione Mutui e altri finanziamenti a medio lungo termine</t>
  </si>
  <si>
    <t>60000</t>
  </si>
  <si>
    <t>TITOLO 7</t>
  </si>
  <si>
    <t>70100</t>
  </si>
  <si>
    <t>Tipologia 100: Anticipazioni da istituto tesoriere/cassiere</t>
  </si>
  <si>
    <t>70000</t>
  </si>
  <si>
    <t>TITOLO 9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</si>
  <si>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</si>
  <si>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</si>
  <si>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</si>
  <si>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</si>
  <si>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</si>
  <si>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90000</t>
  </si>
  <si>
    <t>TOTALE GENERALE DELLE ENTRATE</t>
  </si>
  <si>
    <t xml:space="preserve">ALLEGATO 1 </t>
  </si>
  <si>
    <t>DECRETO 29 APRILE 2016</t>
  </si>
  <si>
    <t>Totale TITOLO 1 Entrate correnti di natura tributaria, contributiva e perequativa</t>
  </si>
  <si>
    <t>Totale TITOLO 2 Trasferimenti correnti</t>
  </si>
  <si>
    <t>Totale TITOLO 3 Entrate extratributarie</t>
  </si>
  <si>
    <t>Totale TITOLO 4 Entrate in conto capitale</t>
  </si>
  <si>
    <t>Totale TITOLO 5 Entrate da riduzione di attività finanziarie</t>
  </si>
  <si>
    <t>Totale TITOLO 6 Accensione prestiti</t>
  </si>
  <si>
    <t>Anticipazioni da istituto tesoriere</t>
  </si>
  <si>
    <t>Totale TITOLO 7 Anticipazioni da istituto tesoriere</t>
  </si>
  <si>
    <t>Totale TITOLO 9 Entrate per conto terzi e partite di giro</t>
  </si>
  <si>
    <t>TOTALE TITOLI</t>
  </si>
  <si>
    <t>COMPETENZA</t>
  </si>
  <si>
    <t>CASSA</t>
  </si>
  <si>
    <t xml:space="preserve">Fondo pluriennale vincolato per spese correnti </t>
  </si>
  <si>
    <t xml:space="preserve">Fondo pluriennale vincolato per spese in conto capitale </t>
  </si>
  <si>
    <t>Dati previsionali anno 2018</t>
  </si>
  <si>
    <t>Dati previsionali anno 2019</t>
  </si>
  <si>
    <t>Dati previsionali anno 2020</t>
  </si>
  <si>
    <t>Tipologia 104: Trasferimenti correnti da Istituzioni sociali private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</si>
</sst>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J/MM/AAAA&quot;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" applyNumberFormat="1" applyFont="1" applyFill="1" applyBorder="1" applyAlignment="1" applyProtection="1">
      <alignment horizontal="left" vertical="center"/>
      <protection/>
    </xf>
    <xf numFmtId="0" fontId="0" fillId="0" borderId="0" xfId="1" applyNumberFormat="1" applyFont="1" applyFill="1" applyBorder="1" applyAlignment="1" applyProtection="1">
      <alignment horizontal="left" vertical="top" wrapText="1" readingOrder="1"/>
      <protection/>
    </xf>
    <xf numFmtId="0" fontId="0" fillId="0" borderId="0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" applyNumberFormat="1" applyFont="1" applyFill="1" applyBorder="1" applyAlignment="1" applyProtection="1">
      <alignment horizontal="left" vertical="center" wrapText="1" readingOrder="1"/>
      <protection/>
    </xf>
    <xf numFmtId="4" fontId="0" fillId="0" borderId="0" xfId="1" applyNumberFormat="1" applyFont="1" applyFill="1" applyBorder="1" applyAlignment="1" applyProtection="1">
      <alignment horizontal="right" vertical="center" wrapText="1" readingOrder="1"/>
      <protection/>
    </xf>
    <xf numFmtId="4" fontId="0" fillId="0" borderId="0" xfId="1" applyNumberFormat="1" applyFont="1" applyFill="1" applyBorder="1" applyAlignment="1" applyProtection="1">
      <alignment horizontal="right" vertical="top" readingOrder="1"/>
      <protection/>
    </xf>
    <xf numFmtId="0" fontId="4" fillId="0" borderId="0" xfId="1" applyNumberFormat="1" applyFont="1" applyFill="1" applyBorder="1" applyAlignment="1" applyProtection="1">
      <alignment horizontal="left" vertical="center"/>
      <protection/>
    </xf>
    <xf numFmtId="0" fontId="4" fillId="0" borderId="0" xfId="1" applyFont="1">
      <alignment/>
      <protection/>
    </xf>
    <xf numFmtId="0" fontId="0" fillId="0" borderId="10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1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2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1" xfId="1" applyNumberFormat="1" applyFont="1" applyFill="1" applyBorder="1" applyAlignment="1" applyProtection="1">
      <alignment horizontal="center" vertical="center" wrapText="1"/>
      <protection/>
    </xf>
    <xf numFmtId="0" fontId="0" fillId="0" borderId="13" xfId="1" applyNumberFormat="1" applyFont="1" applyFill="1" applyBorder="1" applyAlignment="1" applyProtection="1">
      <alignment horizontal="left" vertical="center" wrapText="1" readingOrder="1"/>
      <protection/>
    </xf>
    <xf numFmtId="4" fontId="0" fillId="0" borderId="13" xfId="1" applyNumberFormat="1" applyFont="1" applyFill="1" applyBorder="1" applyAlignment="1" applyProtection="1">
      <alignment horizontal="right" vertical="center" wrapText="1" readingOrder="1"/>
      <protection/>
    </xf>
    <xf numFmtId="4" fontId="0" fillId="0" borderId="14" xfId="1" applyNumberFormat="1" applyFont="1" applyFill="1" applyBorder="1" applyAlignment="1" applyProtection="1">
      <alignment horizontal="right" vertical="center" wrapText="1" readingOrder="1"/>
      <protection/>
    </xf>
    <xf numFmtId="4" fontId="0" fillId="0" borderId="15" xfId="1" applyNumberFormat="1" applyFont="1" applyFill="1" applyBorder="1" applyAlignment="1" applyProtection="1">
      <alignment horizontal="right" vertical="center" wrapText="1" readingOrder="1"/>
      <protection/>
    </xf>
    <xf numFmtId="0" fontId="0" fillId="0" borderId="16" xfId="1" applyNumberFormat="1" applyFont="1" applyFill="1" applyBorder="1" applyAlignment="1" applyProtection="1">
      <alignment horizontal="left" vertical="center" wrapText="1" readingOrder="1"/>
      <protection/>
    </xf>
    <xf numFmtId="4" fontId="0" fillId="0" borderId="16" xfId="1" applyNumberFormat="1" applyFont="1" applyFill="1" applyBorder="1" applyAlignment="1" applyProtection="1">
      <alignment horizontal="right" vertical="center" wrapText="1" readingOrder="1"/>
      <protection/>
    </xf>
    <xf numFmtId="4" fontId="0" fillId="0" borderId="17" xfId="1" applyNumberFormat="1" applyFont="1" applyFill="1" applyBorder="1" applyAlignment="1" applyProtection="1">
      <alignment horizontal="right" vertical="center" wrapText="1" readingOrder="1"/>
      <protection/>
    </xf>
    <xf numFmtId="0" fontId="4" fillId="0" borderId="18" xfId="1" applyNumberFormat="1" applyFont="1" applyFill="1" applyBorder="1" applyAlignment="1" applyProtection="1">
      <alignment horizontal="center" vertical="center" wrapText="1" readingOrder="1"/>
      <protection/>
    </xf>
    <xf numFmtId="0" fontId="4" fillId="0" borderId="18" xfId="1" applyNumberFormat="1" applyFont="1" applyFill="1" applyBorder="1" applyAlignment="1" applyProtection="1">
      <alignment horizontal="left" vertical="center" wrapText="1" readingOrder="1"/>
      <protection/>
    </xf>
    <xf numFmtId="0" fontId="0" fillId="0" borderId="18" xfId="1" applyNumberFormat="1" applyFont="1" applyFill="1" applyBorder="1" applyAlignment="1" applyProtection="1">
      <alignment horizontal="left" vertical="center"/>
      <protection/>
    </xf>
    <xf numFmtId="0" fontId="0" fillId="0" borderId="19" xfId="1" applyNumberFormat="1" applyFont="1" applyFill="1" applyBorder="1" applyAlignment="1" applyProtection="1">
      <alignment horizontal="center" vertical="top" wrapText="1" readingOrder="1"/>
      <protection/>
    </xf>
    <xf numFmtId="0" fontId="0" fillId="0" borderId="19" xfId="1" applyNumberFormat="1" applyFont="1" applyFill="1" applyBorder="1" applyAlignment="1" applyProtection="1">
      <alignment horizontal="left" vertical="top" wrapText="1" readingOrder="1"/>
      <protection/>
    </xf>
    <xf numFmtId="4" fontId="0" fillId="0" borderId="19" xfId="1" applyNumberFormat="1" applyFont="1" applyFill="1" applyBorder="1" applyAlignment="1" applyProtection="1">
      <alignment horizontal="right" vertical="top" readingOrder="1"/>
      <protection/>
    </xf>
    <xf numFmtId="4" fontId="0" fillId="0" borderId="19" xfId="1" applyNumberFormat="1" applyFont="1" applyFill="1" applyBorder="1" applyAlignment="1" applyProtection="1">
      <alignment horizontal="right" vertical="top" wrapText="1" readingOrder="1"/>
      <protection/>
    </xf>
    <xf numFmtId="0" fontId="0" fillId="0" borderId="19" xfId="1" applyNumberFormat="1" applyFont="1" applyFill="1" applyBorder="1" applyAlignment="1" applyProtection="1">
      <alignment horizontal="left" vertical="center"/>
      <protection/>
    </xf>
    <xf numFmtId="0" fontId="4" fillId="0" borderId="20" xfId="1" applyNumberFormat="1" applyFont="1" applyFill="1" applyBorder="1" applyAlignment="1" applyProtection="1">
      <alignment horizontal="center" vertical="top" wrapText="1" readingOrder="1"/>
      <protection/>
    </xf>
    <xf numFmtId="4" fontId="4" fillId="0" borderId="20" xfId="1" applyNumberFormat="1" applyFont="1" applyFill="1" applyBorder="1" applyAlignment="1" applyProtection="1">
      <alignment horizontal="right" vertical="top" readingOrder="1"/>
      <protection/>
    </xf>
    <xf numFmtId="4" fontId="0" fillId="0" borderId="20" xfId="1" applyNumberFormat="1" applyFont="1" applyFill="1" applyBorder="1" applyAlignment="1" applyProtection="1">
      <alignment horizontal="right" vertical="top" readingOrder="1"/>
      <protection/>
    </xf>
    <xf numFmtId="0" fontId="4" fillId="0" borderId="18" xfId="1" applyNumberFormat="1" applyFont="1" applyFill="1" applyBorder="1" applyAlignment="1" applyProtection="1">
      <alignment horizontal="left" vertical="center"/>
      <protection/>
    </xf>
    <xf numFmtId="0" fontId="0" fillId="0" borderId="19" xfId="1" applyFont="1" applyBorder="1">
      <alignment/>
      <protection/>
    </xf>
    <xf numFmtId="4" fontId="4" fillId="0" borderId="18" xfId="1" applyNumberFormat="1" applyFont="1" applyFill="1" applyBorder="1" applyAlignment="1" applyProtection="1">
      <alignment horizontal="right" vertical="top" readingOrder="1"/>
      <protection/>
    </xf>
    <xf numFmtId="4" fontId="4" fillId="0" borderId="20" xfId="1" applyNumberFormat="1" applyFont="1" applyFill="1" applyBorder="1" applyAlignment="1" applyProtection="1">
      <alignment horizontal="right" vertical="center"/>
      <protection/>
    </xf>
    <xf numFmtId="0" fontId="0" fillId="0" borderId="21" xfId="1" applyNumberFormat="1" applyFont="1" applyFill="1" applyBorder="1" applyAlignment="1" applyProtection="1">
      <alignment horizontal="left" vertical="center"/>
      <protection/>
    </xf>
    <xf numFmtId="0" fontId="0" fillId="0" borderId="22" xfId="1" applyNumberFormat="1" applyFont="1" applyFill="1" applyBorder="1" applyAlignment="1" applyProtection="1">
      <alignment horizontal="left" vertical="center"/>
      <protection/>
    </xf>
    <xf numFmtId="0" fontId="0" fillId="0" borderId="23" xfId="1" applyNumberFormat="1" applyFont="1" applyFill="1" applyBorder="1" applyAlignment="1" applyProtection="1">
      <alignment horizontal="left" vertical="center"/>
      <protection/>
    </xf>
    <xf numFmtId="0" fontId="4" fillId="0" borderId="10" xfId="1" applyNumberFormat="1" applyFont="1" applyFill="1" applyBorder="1" applyAlignment="1" applyProtection="1">
      <alignment horizontal="center" vertical="center"/>
      <protection/>
    </xf>
    <xf numFmtId="0" fontId="0" fillId="0" borderId="12" xfId="1" applyFont="1" applyBorder="1" applyAlignment="1">
      <alignment horizontal="center" vertical="center"/>
      <protection/>
    </xf>
    <xf numFmtId="0" fontId="4" fillId="0" borderId="10" xfId="1" applyNumberFormat="1" applyFont="1" applyFill="1" applyBorder="1" applyAlignment="1" applyProtection="1">
      <alignment horizontal="center" vertical="top" wrapText="1"/>
      <protection/>
    </xf>
    <xf numFmtId="0" fontId="0" fillId="0" borderId="12" xfId="1" applyFont="1" applyBorder="1" applyAlignment="1">
      <alignment horizontal="center"/>
      <protection/>
    </xf>
    <xf numFmtId="0" fontId="0" fillId="0" borderId="0" xfId="1" applyNumberFormat="1" applyFont="1" applyFill="1" applyBorder="1" applyAlignment="1" applyProtection="1">
      <alignment horizontal="center" vertical="center" readingOrder="1"/>
      <protection/>
    </xf>
    <xf numFmtId="0" fontId="0" fillId="0" borderId="0" xfId="1" applyFont="1" applyAlignment="1">
      <alignment vertical="center" readingOrder="1"/>
      <protection/>
    </xf>
    <xf numFmtId="0" fontId="0" fillId="0" borderId="16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16" xfId="1" applyFont="1" applyBorder="1" applyAlignment="1">
      <alignment vertical="center"/>
      <protection/>
    </xf>
    <xf numFmtId="0" fontId="0" fillId="0" borderId="0" xfId="1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1" applyFont="1" applyAlignment="1">
      <alignment vertical="center"/>
      <protection/>
    </xf>
  </cellXfs>
  <cellStyles count="47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55">
      <selection activeCell="D75" sqref="D75"/>
    </sheetView>
  </sheetViews>
  <sheetFormatPr defaultColWidth="11.421875" defaultRowHeight="12.75"/>
  <cols>
    <col min="1" max="1" width="19.57421875" style="0" customWidth="1"/>
    <col min="2" max="2" width="73.8515625" style="0" customWidth="1"/>
    <col min="3" max="3" width="20.8515625" style="0" customWidth="1"/>
    <col min="4" max="4" width="19.8515625" style="0" customWidth="1"/>
    <col min="5" max="5" width="20.57421875" style="0" customWidth="1"/>
    <col min="6" max="6" width="15.421875" style="0" customWidth="1"/>
  </cols>
  <sheetData>
    <row r="1" spans="1:6" ht="12.75">
      <c r="A1" s="1"/>
      <c r="B1" s="1"/>
      <c r="C1" s="2" t="s">
        <v>69</v>
      </c>
      <c r="D1" s="1"/>
      <c r="F1" s="1"/>
    </row>
    <row r="2" spans="1:6" ht="12.75">
      <c r="A2" s="42" t="s">
        <v>0</v>
      </c>
      <c r="B2" s="43"/>
      <c r="C2" s="1" t="s">
        <v>70</v>
      </c>
      <c r="D2" s="1"/>
      <c r="F2" s="1"/>
    </row>
    <row r="3" spans="1:6" ht="12.75">
      <c r="A3" s="46" t="s">
        <v>1</v>
      </c>
      <c r="B3" s="47"/>
      <c r="C3" s="1"/>
      <c r="D3" s="1"/>
      <c r="E3" s="1"/>
      <c r="F3" s="1"/>
    </row>
    <row r="4" spans="1:6" ht="12.75">
      <c r="A4" s="3" t="s">
        <v>2</v>
      </c>
      <c r="B4" s="1"/>
      <c r="C4" s="1"/>
      <c r="D4" s="1"/>
      <c r="E4" s="1"/>
      <c r="F4" s="1"/>
    </row>
    <row r="5" spans="1:6" ht="12.75">
      <c r="A5" s="44" t="s">
        <v>85</v>
      </c>
      <c r="B5" s="45"/>
      <c r="C5" s="1"/>
      <c r="D5" s="1"/>
      <c r="E5" s="1"/>
      <c r="F5" s="1"/>
    </row>
    <row r="6" spans="1:6" ht="25.5">
      <c r="A6" s="9" t="s">
        <v>3</v>
      </c>
      <c r="B6" s="12" t="s">
        <v>4</v>
      </c>
      <c r="C6" s="10" t="s">
        <v>81</v>
      </c>
      <c r="D6" s="11" t="s">
        <v>82</v>
      </c>
      <c r="E6" s="1"/>
      <c r="F6" s="3"/>
    </row>
    <row r="7" spans="1:6" ht="12.75">
      <c r="A7" s="35"/>
      <c r="B7" s="13" t="s">
        <v>83</v>
      </c>
      <c r="C7" s="14">
        <v>0</v>
      </c>
      <c r="D7" s="15">
        <v>0</v>
      </c>
      <c r="E7" s="1"/>
      <c r="F7" s="5"/>
    </row>
    <row r="8" spans="1:6" ht="12.75">
      <c r="A8" s="36"/>
      <c r="B8" s="4" t="s">
        <v>84</v>
      </c>
      <c r="C8" s="5">
        <v>3287015.57</v>
      </c>
      <c r="D8" s="16">
        <v>0</v>
      </c>
      <c r="E8" s="1"/>
      <c r="F8" s="5"/>
    </row>
    <row r="9" spans="1:6" ht="12.75">
      <c r="A9" s="36"/>
      <c r="B9" s="4" t="s">
        <v>5</v>
      </c>
      <c r="C9" s="5"/>
      <c r="D9" s="16">
        <v>0</v>
      </c>
      <c r="E9" s="1"/>
      <c r="F9" s="5"/>
    </row>
    <row r="10" spans="1:6" ht="12.75">
      <c r="A10" s="37"/>
      <c r="B10" s="17" t="s">
        <v>6</v>
      </c>
      <c r="C10" s="18"/>
      <c r="D10" s="19">
        <v>10292462</v>
      </c>
      <c r="E10" s="1"/>
      <c r="F10" s="1"/>
    </row>
    <row r="11" spans="1:6" ht="25.5">
      <c r="A11" s="20" t="s">
        <v>7</v>
      </c>
      <c r="B11" s="21" t="s">
        <v>8</v>
      </c>
      <c r="C11" s="22"/>
      <c r="D11" s="22"/>
      <c r="E11" s="1"/>
      <c r="F11" s="1"/>
    </row>
    <row r="12" spans="1:6" ht="12.75">
      <c r="A12" s="23" t="s">
        <v>9</v>
      </c>
      <c r="B12" s="24" t="s">
        <v>10</v>
      </c>
      <c r="C12" s="25">
        <v>13885579</v>
      </c>
      <c r="D12" s="26">
        <v>16618780.96</v>
      </c>
      <c r="E12" s="1"/>
      <c r="F12" s="1"/>
    </row>
    <row r="13" spans="1:6" ht="12.75">
      <c r="A13" s="27"/>
      <c r="B13" s="27"/>
      <c r="C13" s="26"/>
      <c r="D13" s="25"/>
      <c r="E13" s="1"/>
      <c r="F13" s="6"/>
    </row>
    <row r="14" spans="1:6" ht="12.75">
      <c r="A14" s="23" t="s">
        <v>11</v>
      </c>
      <c r="B14" s="24" t="s">
        <v>12</v>
      </c>
      <c r="C14" s="25">
        <v>7000</v>
      </c>
      <c r="D14" s="26">
        <v>7000</v>
      </c>
      <c r="E14" s="1"/>
      <c r="F14" s="1"/>
    </row>
    <row r="15" spans="1:6" ht="12.75">
      <c r="A15" s="27"/>
      <c r="B15" s="27"/>
      <c r="C15" s="26"/>
      <c r="D15" s="25">
        <v>0</v>
      </c>
      <c r="E15" s="1"/>
      <c r="F15" s="6"/>
    </row>
    <row r="16" spans="1:6" ht="12.75">
      <c r="A16" s="23" t="s">
        <v>13</v>
      </c>
      <c r="B16" s="24" t="s">
        <v>14</v>
      </c>
      <c r="C16" s="25">
        <v>2380000</v>
      </c>
      <c r="D16" s="26">
        <v>2463638.04</v>
      </c>
      <c r="E16" s="1"/>
      <c r="F16" s="1"/>
    </row>
    <row r="17" spans="1:6" ht="12.75">
      <c r="A17" s="27"/>
      <c r="B17" s="27"/>
      <c r="C17" s="26"/>
      <c r="D17" s="25"/>
      <c r="E17" s="1"/>
      <c r="F17" s="6"/>
    </row>
    <row r="18" spans="1:6" s="8" customFormat="1" ht="25.5">
      <c r="A18" s="28" t="s">
        <v>15</v>
      </c>
      <c r="B18" s="28" t="s">
        <v>71</v>
      </c>
      <c r="C18" s="29">
        <f>SUM(C12:C16)</f>
        <v>16272579</v>
      </c>
      <c r="D18" s="29">
        <f>SUM(D12:D16)</f>
        <v>19089419</v>
      </c>
      <c r="E18" s="7"/>
      <c r="F18" s="7"/>
    </row>
    <row r="19" spans="1:6" ht="12.75">
      <c r="A19" s="1"/>
      <c r="B19" s="1"/>
      <c r="C19" s="6"/>
      <c r="D19" s="6"/>
      <c r="E19" s="1"/>
      <c r="F19" s="6"/>
    </row>
    <row r="20" spans="1:6" ht="12.75">
      <c r="A20" s="20" t="s">
        <v>16</v>
      </c>
      <c r="B20" s="21" t="s">
        <v>17</v>
      </c>
      <c r="C20" s="22"/>
      <c r="D20" s="22"/>
      <c r="E20" s="1"/>
      <c r="F20" s="1"/>
    </row>
    <row r="21" spans="1:6" ht="12.75">
      <c r="A21" s="23" t="s">
        <v>18</v>
      </c>
      <c r="B21" s="24" t="s">
        <v>19</v>
      </c>
      <c r="C21" s="25">
        <v>804794.35</v>
      </c>
      <c r="D21" s="26">
        <v>1808760.16</v>
      </c>
      <c r="E21" s="1"/>
      <c r="F21" s="1"/>
    </row>
    <row r="22" spans="1:6" ht="12.75">
      <c r="A22" s="27"/>
      <c r="B22" s="27"/>
      <c r="D22" s="25"/>
      <c r="E22" s="1"/>
      <c r="F22" s="6"/>
    </row>
    <row r="23" spans="1:6" ht="12.75">
      <c r="A23" s="23">
        <v>20104</v>
      </c>
      <c r="B23" s="24" t="s">
        <v>88</v>
      </c>
      <c r="C23">
        <v>7500</v>
      </c>
      <c r="D23" s="25">
        <v>7500</v>
      </c>
      <c r="E23" s="1"/>
      <c r="F23" s="6"/>
    </row>
    <row r="24" spans="1:6" ht="12.75">
      <c r="A24" s="27"/>
      <c r="B24" s="27"/>
      <c r="D24" s="25"/>
      <c r="E24" s="1"/>
      <c r="F24" s="6"/>
    </row>
    <row r="25" spans="1:6" ht="12.75">
      <c r="A25" s="23" t="s">
        <v>20</v>
      </c>
      <c r="B25" s="24" t="s">
        <v>21</v>
      </c>
      <c r="C25" s="25">
        <v>750</v>
      </c>
      <c r="D25" s="26">
        <v>750</v>
      </c>
      <c r="E25" s="1"/>
      <c r="F25" s="1"/>
    </row>
    <row r="26" spans="1:6" ht="12.75">
      <c r="A26" s="27"/>
      <c r="B26" s="27"/>
      <c r="D26" s="25"/>
      <c r="E26" s="1"/>
      <c r="F26" s="6"/>
    </row>
    <row r="27" spans="1:6" ht="24.75" customHeight="1">
      <c r="A27" s="28" t="s">
        <v>22</v>
      </c>
      <c r="B27" s="28" t="s">
        <v>72</v>
      </c>
      <c r="C27" s="29">
        <f>SUM(C21:C26)</f>
        <v>813044.35</v>
      </c>
      <c r="D27" s="29">
        <f>SUM(D21:D26)</f>
        <v>1817010.16</v>
      </c>
      <c r="E27" s="1"/>
      <c r="F27" s="1"/>
    </row>
    <row r="28" spans="1:6" ht="12.75">
      <c r="A28" s="1"/>
      <c r="B28" s="1"/>
      <c r="C28" s="6"/>
      <c r="D28" s="6"/>
      <c r="E28" s="1"/>
      <c r="F28" s="6"/>
    </row>
    <row r="29" spans="1:6" ht="12.75">
      <c r="A29" s="20" t="s">
        <v>23</v>
      </c>
      <c r="B29" s="21" t="s">
        <v>24</v>
      </c>
      <c r="C29" s="22"/>
      <c r="D29" s="22"/>
      <c r="E29" s="1"/>
      <c r="F29" s="1"/>
    </row>
    <row r="30" spans="1:6" ht="12.75">
      <c r="A30" s="23" t="s">
        <v>25</v>
      </c>
      <c r="B30" s="24" t="s">
        <v>26</v>
      </c>
      <c r="C30" s="25">
        <v>1686384.2</v>
      </c>
      <c r="D30" s="26">
        <v>3498478.16</v>
      </c>
      <c r="E30" s="1"/>
      <c r="F30" s="1"/>
    </row>
    <row r="31" spans="1:6" ht="12.75">
      <c r="A31" s="27"/>
      <c r="B31" s="27"/>
      <c r="D31" s="25"/>
      <c r="E31" s="1"/>
      <c r="F31" s="6"/>
    </row>
    <row r="32" spans="1:6" ht="25.5">
      <c r="A32" s="23" t="s">
        <v>27</v>
      </c>
      <c r="B32" s="24" t="s">
        <v>28</v>
      </c>
      <c r="C32" s="25">
        <v>320000</v>
      </c>
      <c r="D32" s="25">
        <v>717849.41</v>
      </c>
      <c r="E32" s="1"/>
      <c r="F32" s="1"/>
    </row>
    <row r="33" spans="1:6" ht="12.75">
      <c r="A33" s="27"/>
      <c r="B33" s="27"/>
      <c r="D33" s="25"/>
      <c r="E33" s="1"/>
      <c r="F33" s="6"/>
    </row>
    <row r="34" spans="1:6" ht="12.75">
      <c r="A34" s="23" t="s">
        <v>29</v>
      </c>
      <c r="B34" s="24" t="s">
        <v>30</v>
      </c>
      <c r="C34" s="25">
        <v>22000</v>
      </c>
      <c r="D34" s="26">
        <v>26219.72</v>
      </c>
      <c r="E34" s="1"/>
      <c r="F34" s="1"/>
    </row>
    <row r="35" spans="1:6" ht="12.75">
      <c r="A35" s="27"/>
      <c r="B35" s="27"/>
      <c r="D35" s="25"/>
      <c r="E35" s="1"/>
      <c r="F35" s="6"/>
    </row>
    <row r="36" spans="1:6" ht="12.75">
      <c r="A36" s="23" t="s">
        <v>31</v>
      </c>
      <c r="B36" s="24" t="s">
        <v>32</v>
      </c>
      <c r="C36" s="25">
        <v>0</v>
      </c>
      <c r="D36" s="26">
        <v>0</v>
      </c>
      <c r="E36" s="1"/>
      <c r="F36" s="1"/>
    </row>
    <row r="37" spans="1:6" ht="12.75">
      <c r="A37" s="27"/>
      <c r="B37" s="27"/>
      <c r="D37" s="25"/>
      <c r="E37" s="1"/>
      <c r="F37" s="6"/>
    </row>
    <row r="38" spans="1:6" ht="12.75">
      <c r="A38" s="23" t="s">
        <v>33</v>
      </c>
      <c r="B38" s="24" t="s">
        <v>34</v>
      </c>
      <c r="C38" s="25">
        <v>295269</v>
      </c>
      <c r="D38" s="26">
        <v>596816.7</v>
      </c>
      <c r="E38" s="1"/>
      <c r="F38" s="1"/>
    </row>
    <row r="39" spans="1:6" ht="12.75">
      <c r="A39" s="27"/>
      <c r="B39" s="27"/>
      <c r="D39" s="25"/>
      <c r="E39" s="1"/>
      <c r="F39" s="6"/>
    </row>
    <row r="40" spans="1:6" ht="25.5" customHeight="1">
      <c r="A40" s="28" t="s">
        <v>35</v>
      </c>
      <c r="B40" s="28" t="s">
        <v>73</v>
      </c>
      <c r="C40" s="29">
        <f>SUM(C30:C38)</f>
        <v>2323653.2</v>
      </c>
      <c r="D40" s="29">
        <f>SUM(D30:D38)</f>
        <v>4839363.99</v>
      </c>
      <c r="E40" s="1"/>
      <c r="F40" s="1"/>
    </row>
    <row r="41" spans="1:6" ht="12.75">
      <c r="A41" s="1"/>
      <c r="B41" s="1"/>
      <c r="C41" s="6"/>
      <c r="D41" s="6"/>
      <c r="E41" s="1"/>
      <c r="F41" s="6"/>
    </row>
    <row r="42" spans="1:6" ht="12.75">
      <c r="A42" s="20" t="s">
        <v>36</v>
      </c>
      <c r="B42" s="21" t="s">
        <v>37</v>
      </c>
      <c r="C42" s="22"/>
      <c r="D42" s="22"/>
      <c r="E42" s="1"/>
      <c r="F42" s="1"/>
    </row>
    <row r="43" spans="1:6" ht="12.75">
      <c r="A43" s="23" t="s">
        <v>38</v>
      </c>
      <c r="B43" s="24" t="s">
        <v>39</v>
      </c>
      <c r="C43" s="25">
        <v>844900</v>
      </c>
      <c r="D43" s="26">
        <v>1218904.76</v>
      </c>
      <c r="E43" s="1"/>
      <c r="F43" s="1"/>
    </row>
    <row r="44" spans="1:6" ht="12.75">
      <c r="A44" s="27"/>
      <c r="B44" s="27"/>
      <c r="D44" s="25"/>
      <c r="E44" s="1"/>
      <c r="F44" s="6"/>
    </row>
    <row r="45" spans="1:6" ht="12.75">
      <c r="A45" s="23" t="s">
        <v>40</v>
      </c>
      <c r="B45" s="24" t="s">
        <v>41</v>
      </c>
      <c r="C45" s="25">
        <v>0</v>
      </c>
      <c r="D45" s="26"/>
      <c r="E45" s="1"/>
      <c r="F45" s="1"/>
    </row>
    <row r="46" spans="1:6" ht="12.75">
      <c r="A46" s="27"/>
      <c r="B46" s="27"/>
      <c r="D46" s="25"/>
      <c r="E46" s="1"/>
      <c r="F46" s="6"/>
    </row>
    <row r="47" spans="1:6" ht="12.75">
      <c r="A47" s="23" t="s">
        <v>42</v>
      </c>
      <c r="B47" s="24" t="s">
        <v>43</v>
      </c>
      <c r="C47" s="25">
        <v>0</v>
      </c>
      <c r="D47" s="26">
        <v>116.2</v>
      </c>
      <c r="E47" s="1"/>
      <c r="F47" s="1"/>
    </row>
    <row r="48" spans="1:6" ht="12.75">
      <c r="A48" s="27"/>
      <c r="B48" s="27"/>
      <c r="D48" s="25"/>
      <c r="E48" s="1"/>
      <c r="F48" s="6"/>
    </row>
    <row r="49" spans="1:6" ht="26.25" customHeight="1">
      <c r="A49" s="28" t="s">
        <v>44</v>
      </c>
      <c r="B49" s="28" t="s">
        <v>74</v>
      </c>
      <c r="C49" s="29">
        <f>SUM(C43:C48)</f>
        <v>844900</v>
      </c>
      <c r="D49" s="29">
        <f>SUM(D43:D48)</f>
        <v>1219020.96</v>
      </c>
      <c r="E49" s="1"/>
      <c r="F49" s="1"/>
    </row>
    <row r="50" spans="1:6" ht="12.75">
      <c r="A50" s="1"/>
      <c r="B50" s="1"/>
      <c r="C50" s="6"/>
      <c r="D50" s="6"/>
      <c r="E50" s="1"/>
      <c r="F50" s="6"/>
    </row>
    <row r="51" spans="1:6" ht="12.75">
      <c r="A51" s="20" t="s">
        <v>45</v>
      </c>
      <c r="B51" s="21" t="s">
        <v>46</v>
      </c>
      <c r="C51" s="22"/>
      <c r="D51" s="22"/>
      <c r="E51" s="1"/>
      <c r="F51" s="1"/>
    </row>
    <row r="52" spans="1:6" ht="12.75">
      <c r="A52" s="23" t="s">
        <v>47</v>
      </c>
      <c r="B52" s="24" t="s">
        <v>48</v>
      </c>
      <c r="C52" s="25">
        <v>0</v>
      </c>
      <c r="D52" s="27"/>
      <c r="E52" s="1"/>
      <c r="F52" s="1"/>
    </row>
    <row r="53" spans="1:6" ht="12.75">
      <c r="A53" s="27"/>
      <c r="B53" s="27"/>
      <c r="C53" s="26">
        <v>0</v>
      </c>
      <c r="D53" s="25">
        <v>0</v>
      </c>
      <c r="E53" s="1"/>
      <c r="F53" s="6"/>
    </row>
    <row r="54" spans="1:6" ht="29.25" customHeight="1">
      <c r="A54" s="28" t="s">
        <v>49</v>
      </c>
      <c r="B54" s="28" t="s">
        <v>75</v>
      </c>
      <c r="C54" s="30">
        <f>SUM(C52:C53)</f>
        <v>0</v>
      </c>
      <c r="D54" s="30">
        <f>SUM(D52:D53)</f>
        <v>0</v>
      </c>
      <c r="E54" s="1"/>
      <c r="F54" s="1"/>
    </row>
    <row r="55" spans="1:6" ht="12.75">
      <c r="A55" s="1"/>
      <c r="B55" s="1"/>
      <c r="C55" s="6"/>
      <c r="D55" s="6"/>
      <c r="E55" s="1"/>
      <c r="F55" s="6"/>
    </row>
    <row r="56" spans="1:6" ht="12.75">
      <c r="A56" s="20" t="s">
        <v>50</v>
      </c>
      <c r="B56" s="21" t="s">
        <v>51</v>
      </c>
      <c r="C56" s="22"/>
      <c r="D56" s="22"/>
      <c r="E56" s="1"/>
      <c r="F56" s="1"/>
    </row>
    <row r="57" spans="1:6" ht="12.75">
      <c r="A57" s="23" t="s">
        <v>52</v>
      </c>
      <c r="B57" s="24" t="s">
        <v>53</v>
      </c>
      <c r="C57" s="25">
        <v>0</v>
      </c>
      <c r="D57" s="26">
        <v>0</v>
      </c>
      <c r="E57" s="1"/>
      <c r="F57" s="1"/>
    </row>
    <row r="58" spans="1:6" ht="12.75">
      <c r="A58" s="27"/>
      <c r="B58" s="27"/>
      <c r="D58" s="25"/>
      <c r="E58" s="1"/>
      <c r="F58" s="6"/>
    </row>
    <row r="59" spans="1:6" ht="12.75">
      <c r="A59" s="23" t="s">
        <v>54</v>
      </c>
      <c r="B59" s="24" t="s">
        <v>55</v>
      </c>
      <c r="C59" s="25">
        <v>1805100</v>
      </c>
      <c r="D59" s="26">
        <v>3468503.35</v>
      </c>
      <c r="E59" s="1"/>
      <c r="F59" s="1"/>
    </row>
    <row r="60" spans="1:6" ht="12.75">
      <c r="A60" s="27"/>
      <c r="B60" s="27"/>
      <c r="D60" s="25"/>
      <c r="E60" s="1"/>
      <c r="F60" s="6"/>
    </row>
    <row r="61" spans="1:6" ht="26.25" customHeight="1">
      <c r="A61" s="28" t="s">
        <v>56</v>
      </c>
      <c r="B61" s="28" t="s">
        <v>76</v>
      </c>
      <c r="C61" s="29">
        <f>SUM(C57:C60)</f>
        <v>1805100</v>
      </c>
      <c r="D61" s="29">
        <f>SUM(D57:D60)</f>
        <v>3468503.35</v>
      </c>
      <c r="E61" s="1"/>
      <c r="F61" s="1"/>
    </row>
    <row r="62" spans="1:6" ht="12.75">
      <c r="A62" s="1"/>
      <c r="B62" s="1"/>
      <c r="C62" s="6"/>
      <c r="D62" s="6"/>
      <c r="E62" s="1"/>
      <c r="F62" s="6"/>
    </row>
    <row r="63" spans="1:6" ht="12.75">
      <c r="A63" s="20" t="s">
        <v>57</v>
      </c>
      <c r="B63" s="31" t="s">
        <v>77</v>
      </c>
      <c r="C63" s="22"/>
      <c r="D63" s="22"/>
      <c r="E63" s="1"/>
      <c r="F63" s="1"/>
    </row>
    <row r="64" spans="1:6" ht="12.75">
      <c r="A64" s="23" t="s">
        <v>58</v>
      </c>
      <c r="B64" s="24" t="s">
        <v>59</v>
      </c>
      <c r="C64" s="25">
        <v>4801500</v>
      </c>
      <c r="D64" s="26">
        <v>4801500</v>
      </c>
      <c r="E64" s="1"/>
      <c r="F64" s="1"/>
    </row>
    <row r="65" spans="1:6" ht="12.75">
      <c r="A65" s="27"/>
      <c r="B65" s="27"/>
      <c r="C65" s="32"/>
      <c r="D65" s="25"/>
      <c r="E65" s="1"/>
      <c r="F65" s="6"/>
    </row>
    <row r="66" spans="1:6" ht="24.75" customHeight="1">
      <c r="A66" s="28" t="s">
        <v>60</v>
      </c>
      <c r="B66" s="28" t="s">
        <v>78</v>
      </c>
      <c r="C66" s="29">
        <f>SUM(C64:C65)</f>
        <v>4801500</v>
      </c>
      <c r="D66" s="29">
        <f>SUM(D64:D65)</f>
        <v>4801500</v>
      </c>
      <c r="E66" s="1"/>
      <c r="F66" s="1"/>
    </row>
    <row r="67" spans="1:6" ht="12.75">
      <c r="A67" s="1"/>
      <c r="B67" s="1"/>
      <c r="C67" s="6"/>
      <c r="D67" s="6"/>
      <c r="E67" s="1"/>
      <c r="F67" s="6"/>
    </row>
    <row r="68" spans="1:6" ht="12.75">
      <c r="A68" s="20" t="s">
        <v>61</v>
      </c>
      <c r="B68" s="21" t="s">
        <v>62</v>
      </c>
      <c r="C68" s="22"/>
      <c r="D68" s="22"/>
      <c r="E68" s="1"/>
      <c r="F68" s="1"/>
    </row>
    <row r="69" spans="1:6" ht="12.75">
      <c r="A69" s="23" t="s">
        <v>63</v>
      </c>
      <c r="B69" s="24" t="s">
        <v>64</v>
      </c>
      <c r="C69" s="25">
        <v>1595000</v>
      </c>
      <c r="D69" s="26">
        <v>2344629.24</v>
      </c>
      <c r="E69" s="1"/>
      <c r="F69" s="1"/>
    </row>
    <row r="70" spans="1:6" ht="12.75">
      <c r="A70" s="27"/>
      <c r="B70" s="27"/>
      <c r="C70" s="32"/>
      <c r="D70" s="25"/>
      <c r="E70" s="1"/>
      <c r="F70" s="6"/>
    </row>
    <row r="71" spans="1:6" ht="12.75">
      <c r="A71" s="23" t="s">
        <v>65</v>
      </c>
      <c r="B71" s="24" t="s">
        <v>66</v>
      </c>
      <c r="C71" s="25">
        <v>1603000</v>
      </c>
      <c r="D71" s="26">
        <v>1784053.43</v>
      </c>
      <c r="E71" s="1"/>
      <c r="F71" s="1"/>
    </row>
    <row r="72" spans="1:6" ht="12.75">
      <c r="A72" s="27"/>
      <c r="B72" s="27"/>
      <c r="C72" s="32"/>
      <c r="D72" s="25"/>
      <c r="E72" s="1"/>
      <c r="F72" s="6"/>
    </row>
    <row r="73" spans="1:6" ht="25.5" customHeight="1">
      <c r="A73" s="28" t="s">
        <v>67</v>
      </c>
      <c r="B73" s="28" t="s">
        <v>79</v>
      </c>
      <c r="C73" s="29">
        <f>SUM(C69:C71)</f>
        <v>3198000</v>
      </c>
      <c r="D73" s="29">
        <f>SUM(D69:D71)</f>
        <v>4128682.67</v>
      </c>
      <c r="E73" s="1"/>
      <c r="F73" s="1"/>
    </row>
    <row r="74" spans="1:6" ht="12.75">
      <c r="A74" s="1"/>
      <c r="B74" s="1"/>
      <c r="C74" s="6"/>
      <c r="D74" s="6"/>
      <c r="E74" s="1"/>
      <c r="F74" s="6"/>
    </row>
    <row r="75" spans="1:6" ht="23.25" customHeight="1">
      <c r="A75" s="38" t="s">
        <v>80</v>
      </c>
      <c r="B75" s="39"/>
      <c r="C75" s="33">
        <f>C18+C27+C40+C49+C54+C61+C66+C73</f>
        <v>30058776.55</v>
      </c>
      <c r="D75" s="33">
        <f>D18+D27+D40+D49+D54+D61+D66+D73</f>
        <v>39363500.13</v>
      </c>
      <c r="E75" s="1"/>
      <c r="F75" s="6"/>
    </row>
    <row r="76" spans="1:6" ht="27.75" customHeight="1">
      <c r="A76" s="40" t="s">
        <v>68</v>
      </c>
      <c r="B76" s="41"/>
      <c r="C76" s="29">
        <f>C75+C8+C9</f>
        <v>33345792.12</v>
      </c>
      <c r="D76" s="34">
        <f>D75+D10</f>
        <v>49655962.13</v>
      </c>
      <c r="E76" s="1"/>
      <c r="F76" s="1"/>
    </row>
    <row r="77" spans="1:6" ht="12.75">
      <c r="A77" s="1"/>
      <c r="B77" s="1"/>
      <c r="C77" s="6"/>
      <c r="D77" s="6"/>
      <c r="E77" s="1"/>
      <c r="F77" s="6"/>
    </row>
    <row r="78" spans="1:6" ht="12.75">
      <c r="A78" s="2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</sheetData>
  <sheetProtection/>
  <mergeCells count="6">
    <mergeCell ref="A7:A10"/>
    <mergeCell ref="A75:B75"/>
    <mergeCell ref="A76:B76"/>
    <mergeCell ref="A2:B2"/>
    <mergeCell ref="A5:B5"/>
    <mergeCell ref="A3:B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2">
      <selection activeCell="C73" sqref="C73"/>
    </sheetView>
  </sheetViews>
  <sheetFormatPr defaultColWidth="11.421875" defaultRowHeight="12.75"/>
  <cols>
    <col min="1" max="1" width="19.57421875" style="0" customWidth="1"/>
    <col min="2" max="2" width="73.8515625" style="0" customWidth="1"/>
    <col min="3" max="3" width="20.8515625" style="0" customWidth="1"/>
    <col min="4" max="4" width="19.8515625" style="0" customWidth="1"/>
    <col min="5" max="5" width="20.57421875" style="0" customWidth="1"/>
    <col min="6" max="6" width="15.421875" style="0" customWidth="1"/>
  </cols>
  <sheetData>
    <row r="1" spans="1:6" ht="12.75">
      <c r="A1" s="1"/>
      <c r="B1" s="1"/>
      <c r="C1" s="2" t="s">
        <v>69</v>
      </c>
      <c r="D1" s="1"/>
      <c r="F1" s="1"/>
    </row>
    <row r="2" spans="1:6" ht="12.75">
      <c r="A2" s="42" t="s">
        <v>0</v>
      </c>
      <c r="B2" s="43"/>
      <c r="C2" s="1" t="s">
        <v>70</v>
      </c>
      <c r="D2" s="1"/>
      <c r="F2" s="1"/>
    </row>
    <row r="3" spans="1:6" ht="12.75">
      <c r="A3" s="46" t="s">
        <v>1</v>
      </c>
      <c r="B3" s="47"/>
      <c r="C3" s="1"/>
      <c r="D3" s="1"/>
      <c r="E3" s="1"/>
      <c r="F3" s="1"/>
    </row>
    <row r="4" spans="1:6" ht="12.75">
      <c r="A4" s="3" t="s">
        <v>2</v>
      </c>
      <c r="B4" s="1"/>
      <c r="C4" s="1"/>
      <c r="D4" s="1"/>
      <c r="E4" s="1"/>
      <c r="F4" s="1"/>
    </row>
    <row r="5" spans="1:6" ht="12.75">
      <c r="A5" s="44" t="s">
        <v>86</v>
      </c>
      <c r="B5" s="45"/>
      <c r="C5" s="1"/>
      <c r="D5" s="1"/>
      <c r="E5" s="1"/>
      <c r="F5" s="1"/>
    </row>
    <row r="6" spans="1:6" ht="25.5">
      <c r="A6" s="9" t="s">
        <v>3</v>
      </c>
      <c r="B6" s="12" t="s">
        <v>4</v>
      </c>
      <c r="C6" s="10" t="s">
        <v>81</v>
      </c>
      <c r="D6" s="11" t="s">
        <v>82</v>
      </c>
      <c r="E6" s="1"/>
      <c r="F6" s="3"/>
    </row>
    <row r="7" spans="1:6" ht="12.75">
      <c r="A7" s="35"/>
      <c r="B7" s="13" t="s">
        <v>83</v>
      </c>
      <c r="C7" s="14">
        <v>0</v>
      </c>
      <c r="D7" s="15">
        <v>0</v>
      </c>
      <c r="E7" s="1"/>
      <c r="F7" s="5"/>
    </row>
    <row r="8" spans="1:6" ht="12.75">
      <c r="A8" s="36"/>
      <c r="B8" s="4" t="s">
        <v>84</v>
      </c>
      <c r="C8" s="5">
        <v>3165032.86</v>
      </c>
      <c r="D8" s="16">
        <v>0</v>
      </c>
      <c r="E8" s="1"/>
      <c r="F8" s="5"/>
    </row>
    <row r="9" spans="1:6" ht="12.75">
      <c r="A9" s="36"/>
      <c r="B9" s="4" t="s">
        <v>5</v>
      </c>
      <c r="C9" s="5">
        <v>0</v>
      </c>
      <c r="D9" s="16">
        <v>0</v>
      </c>
      <c r="E9" s="1"/>
      <c r="F9" s="5"/>
    </row>
    <row r="10" spans="1:6" ht="12.75">
      <c r="A10" s="37"/>
      <c r="B10" s="17" t="s">
        <v>6</v>
      </c>
      <c r="C10" s="18"/>
      <c r="D10" s="19"/>
      <c r="E10" s="1"/>
      <c r="F10" s="1"/>
    </row>
    <row r="11" spans="1:6" ht="25.5">
      <c r="A11" s="20" t="s">
        <v>7</v>
      </c>
      <c r="B11" s="21" t="s">
        <v>8</v>
      </c>
      <c r="C11" s="22"/>
      <c r="D11" s="22"/>
      <c r="E11" s="1"/>
      <c r="F11" s="1"/>
    </row>
    <row r="12" spans="1:6" ht="12.75">
      <c r="A12" s="23" t="s">
        <v>9</v>
      </c>
      <c r="B12" s="24" t="s">
        <v>10</v>
      </c>
      <c r="C12" s="25">
        <v>15104624.5</v>
      </c>
      <c r="D12" s="26">
        <v>0</v>
      </c>
      <c r="E12" s="1"/>
      <c r="F12" s="1"/>
    </row>
    <row r="13" spans="1:6" ht="12.75">
      <c r="A13" s="27"/>
      <c r="B13" s="27"/>
      <c r="C13" s="26"/>
      <c r="D13" s="25"/>
      <c r="E13" s="1"/>
      <c r="F13" s="6"/>
    </row>
    <row r="14" spans="1:6" ht="12.75">
      <c r="A14" s="23" t="s">
        <v>11</v>
      </c>
      <c r="B14" s="24" t="s">
        <v>12</v>
      </c>
      <c r="C14" s="25">
        <v>7000</v>
      </c>
      <c r="D14" s="26">
        <v>0</v>
      </c>
      <c r="E14" s="1"/>
      <c r="F14" s="1"/>
    </row>
    <row r="15" spans="1:6" ht="12.75">
      <c r="A15" s="27"/>
      <c r="B15" s="27"/>
      <c r="C15" s="26"/>
      <c r="D15" s="25">
        <v>0</v>
      </c>
      <c r="E15" s="1"/>
      <c r="F15" s="6"/>
    </row>
    <row r="16" spans="1:6" ht="12.75">
      <c r="A16" s="23" t="s">
        <v>13</v>
      </c>
      <c r="B16" s="24" t="s">
        <v>14</v>
      </c>
      <c r="C16" s="25">
        <v>2380000</v>
      </c>
      <c r="D16" s="26">
        <v>0</v>
      </c>
      <c r="E16" s="1"/>
      <c r="F16" s="1"/>
    </row>
    <row r="17" spans="1:6" ht="12.75">
      <c r="A17" s="27"/>
      <c r="B17" s="27"/>
      <c r="C17" s="26"/>
      <c r="D17" s="25"/>
      <c r="E17" s="1"/>
      <c r="F17" s="6"/>
    </row>
    <row r="18" spans="1:6" s="8" customFormat="1" ht="25.5">
      <c r="A18" s="28" t="s">
        <v>15</v>
      </c>
      <c r="B18" s="28" t="s">
        <v>71</v>
      </c>
      <c r="C18" s="29">
        <f>SUM(C12:C16)</f>
        <v>17491624.5</v>
      </c>
      <c r="D18" s="29">
        <f>SUM(D12:D16)</f>
        <v>0</v>
      </c>
      <c r="E18" s="7"/>
      <c r="F18" s="7"/>
    </row>
    <row r="19" spans="1:6" ht="12.75">
      <c r="A19" s="1"/>
      <c r="B19" s="1"/>
      <c r="C19" s="6"/>
      <c r="D19" s="6"/>
      <c r="E19" s="1"/>
      <c r="F19" s="6"/>
    </row>
    <row r="20" spans="1:6" ht="12.75">
      <c r="A20" s="20" t="s">
        <v>16</v>
      </c>
      <c r="B20" s="21" t="s">
        <v>17</v>
      </c>
      <c r="C20" s="22"/>
      <c r="D20" s="22"/>
      <c r="E20" s="1"/>
      <c r="F20" s="1"/>
    </row>
    <row r="21" spans="1:6" ht="12.75">
      <c r="A21" s="23" t="s">
        <v>18</v>
      </c>
      <c r="B21" s="24" t="s">
        <v>19</v>
      </c>
      <c r="C21" s="25">
        <v>719294.35</v>
      </c>
      <c r="D21" s="26">
        <v>0</v>
      </c>
      <c r="E21" s="1"/>
      <c r="F21" s="1"/>
    </row>
    <row r="22" spans="1:6" ht="12.75">
      <c r="A22" s="27"/>
      <c r="B22" s="27"/>
      <c r="D22" s="25"/>
      <c r="E22" s="1"/>
      <c r="F22" s="6"/>
    </row>
    <row r="23" spans="1:6" ht="12.75">
      <c r="A23" s="23" t="s">
        <v>20</v>
      </c>
      <c r="B23" s="24" t="s">
        <v>21</v>
      </c>
      <c r="C23" s="25">
        <v>750</v>
      </c>
      <c r="D23" s="26">
        <v>0</v>
      </c>
      <c r="E23" s="1"/>
      <c r="F23" s="1"/>
    </row>
    <row r="24" spans="1:6" ht="12.75">
      <c r="A24" s="27"/>
      <c r="B24" s="27"/>
      <c r="D24" s="25"/>
      <c r="E24" s="1"/>
      <c r="F24" s="6"/>
    </row>
    <row r="25" spans="1:6" ht="24.75" customHeight="1">
      <c r="A25" s="28" t="s">
        <v>22</v>
      </c>
      <c r="B25" s="28" t="s">
        <v>72</v>
      </c>
      <c r="C25" s="29">
        <f>SUM(C21:C24)</f>
        <v>720044.35</v>
      </c>
      <c r="D25" s="29">
        <f>SUM(D21:D24)</f>
        <v>0</v>
      </c>
      <c r="E25" s="1"/>
      <c r="F25" s="1"/>
    </row>
    <row r="26" spans="1:6" ht="12.75">
      <c r="A26" s="1"/>
      <c r="B26" s="1"/>
      <c r="C26" s="6"/>
      <c r="D26" s="6"/>
      <c r="E26" s="1"/>
      <c r="F26" s="6"/>
    </row>
    <row r="27" spans="1:6" ht="12.75">
      <c r="A27" s="20" t="s">
        <v>23</v>
      </c>
      <c r="B27" s="21" t="s">
        <v>24</v>
      </c>
      <c r="C27" s="22"/>
      <c r="D27" s="22"/>
      <c r="E27" s="1"/>
      <c r="F27" s="1"/>
    </row>
    <row r="28" spans="1:6" ht="12.75">
      <c r="A28" s="23" t="s">
        <v>25</v>
      </c>
      <c r="B28" s="24" t="s">
        <v>26</v>
      </c>
      <c r="C28" s="25">
        <v>1634884.2</v>
      </c>
      <c r="D28" s="26">
        <v>0</v>
      </c>
      <c r="E28" s="1"/>
      <c r="F28" s="1"/>
    </row>
    <row r="29" spans="1:6" ht="12.75">
      <c r="A29" s="27"/>
      <c r="B29" s="27"/>
      <c r="D29" s="25"/>
      <c r="E29" s="1"/>
      <c r="F29" s="6"/>
    </row>
    <row r="30" spans="1:6" ht="25.5">
      <c r="A30" s="23" t="s">
        <v>27</v>
      </c>
      <c r="B30" s="24" t="s">
        <v>28</v>
      </c>
      <c r="C30" s="25">
        <v>340000</v>
      </c>
      <c r="D30" s="26">
        <v>0</v>
      </c>
      <c r="E30" s="1"/>
      <c r="F30" s="1"/>
    </row>
    <row r="31" spans="1:6" ht="12.75">
      <c r="A31" s="27"/>
      <c r="B31" s="27"/>
      <c r="D31" s="25"/>
      <c r="E31" s="1"/>
      <c r="F31" s="6"/>
    </row>
    <row r="32" spans="1:6" ht="12.75">
      <c r="A32" s="23" t="s">
        <v>29</v>
      </c>
      <c r="B32" s="24" t="s">
        <v>30</v>
      </c>
      <c r="C32" s="25">
        <v>22000</v>
      </c>
      <c r="D32" s="26">
        <v>0</v>
      </c>
      <c r="E32" s="1"/>
      <c r="F32" s="1"/>
    </row>
    <row r="33" spans="1:6" ht="12.75">
      <c r="A33" s="27"/>
      <c r="B33" s="27"/>
      <c r="D33" s="25"/>
      <c r="E33" s="1"/>
      <c r="F33" s="6"/>
    </row>
    <row r="34" spans="1:6" ht="12.75">
      <c r="A34" s="23" t="s">
        <v>31</v>
      </c>
      <c r="B34" s="24" t="s">
        <v>32</v>
      </c>
      <c r="C34" s="25">
        <v>0</v>
      </c>
      <c r="D34" s="26">
        <v>0</v>
      </c>
      <c r="E34" s="1"/>
      <c r="F34" s="1"/>
    </row>
    <row r="35" spans="1:6" ht="12.75">
      <c r="A35" s="27"/>
      <c r="B35" s="27"/>
      <c r="D35" s="25"/>
      <c r="E35" s="1"/>
      <c r="F35" s="6"/>
    </row>
    <row r="36" spans="1:6" ht="12.75">
      <c r="A36" s="23" t="s">
        <v>33</v>
      </c>
      <c r="B36" s="24" t="s">
        <v>34</v>
      </c>
      <c r="C36" s="25">
        <v>315269</v>
      </c>
      <c r="D36" s="26">
        <v>0</v>
      </c>
      <c r="E36" s="1"/>
      <c r="F36" s="1"/>
    </row>
    <row r="37" spans="1:6" ht="12.75">
      <c r="A37" s="27"/>
      <c r="B37" s="27"/>
      <c r="D37" s="25"/>
      <c r="E37" s="1"/>
      <c r="F37" s="6"/>
    </row>
    <row r="38" spans="1:6" ht="25.5" customHeight="1">
      <c r="A38" s="28" t="s">
        <v>35</v>
      </c>
      <c r="B38" s="28" t="s">
        <v>73</v>
      </c>
      <c r="C38" s="29">
        <f>SUM(C28:C36)</f>
        <v>2312153.2</v>
      </c>
      <c r="D38" s="29">
        <f>SUM(D28:D36)</f>
        <v>0</v>
      </c>
      <c r="E38" s="1"/>
      <c r="F38" s="1"/>
    </row>
    <row r="39" spans="1:6" ht="12.75">
      <c r="A39" s="1"/>
      <c r="B39" s="1"/>
      <c r="C39" s="6"/>
      <c r="D39" s="6"/>
      <c r="E39" s="1"/>
      <c r="F39" s="6"/>
    </row>
    <row r="40" spans="1:6" ht="12.75">
      <c r="A40" s="20" t="s">
        <v>36</v>
      </c>
      <c r="B40" s="21" t="s">
        <v>37</v>
      </c>
      <c r="C40" s="22"/>
      <c r="D40" s="22"/>
      <c r="E40" s="1"/>
      <c r="F40" s="1"/>
    </row>
    <row r="41" spans="1:6" ht="12.75">
      <c r="A41" s="23" t="s">
        <v>38</v>
      </c>
      <c r="B41" s="24" t="s">
        <v>39</v>
      </c>
      <c r="C41" s="25">
        <v>610000</v>
      </c>
      <c r="D41" s="26"/>
      <c r="E41" s="1"/>
      <c r="F41" s="1"/>
    </row>
    <row r="42" spans="1:6" ht="12.75">
      <c r="A42" s="27"/>
      <c r="B42" s="27"/>
      <c r="D42" s="25"/>
      <c r="E42" s="1"/>
      <c r="F42" s="6"/>
    </row>
    <row r="43" spans="1:6" ht="12.75">
      <c r="A43" s="23" t="s">
        <v>40</v>
      </c>
      <c r="B43" s="24" t="s">
        <v>41</v>
      </c>
      <c r="C43" s="25">
        <v>0</v>
      </c>
      <c r="D43" s="26"/>
      <c r="E43" s="1"/>
      <c r="F43" s="1"/>
    </row>
    <row r="44" spans="1:6" ht="12.75">
      <c r="A44" s="27"/>
      <c r="B44" s="27"/>
      <c r="D44" s="25"/>
      <c r="E44" s="1"/>
      <c r="F44" s="6"/>
    </row>
    <row r="45" spans="1:6" ht="12.75">
      <c r="A45" s="23" t="s">
        <v>42</v>
      </c>
      <c r="B45" s="24" t="s">
        <v>43</v>
      </c>
      <c r="C45" s="25">
        <v>0</v>
      </c>
      <c r="D45" s="26"/>
      <c r="E45" s="1"/>
      <c r="F45" s="1"/>
    </row>
    <row r="46" spans="1:6" ht="12.75">
      <c r="A46" s="27"/>
      <c r="B46" s="27"/>
      <c r="D46" s="25"/>
      <c r="E46" s="1"/>
      <c r="F46" s="6"/>
    </row>
    <row r="47" spans="1:6" ht="26.25" customHeight="1">
      <c r="A47" s="28" t="s">
        <v>44</v>
      </c>
      <c r="B47" s="28" t="s">
        <v>74</v>
      </c>
      <c r="C47" s="29">
        <f>SUM(C41:C46)</f>
        <v>610000</v>
      </c>
      <c r="D47" s="29">
        <f>SUM(D41:D46)</f>
        <v>0</v>
      </c>
      <c r="E47" s="1"/>
      <c r="F47" s="1"/>
    </row>
    <row r="48" spans="1:6" ht="12.75">
      <c r="A48" s="1"/>
      <c r="B48" s="1"/>
      <c r="C48" s="6"/>
      <c r="D48" s="6"/>
      <c r="E48" s="1"/>
      <c r="F48" s="6"/>
    </row>
    <row r="49" spans="1:6" ht="12.75">
      <c r="A49" s="20" t="s">
        <v>45</v>
      </c>
      <c r="B49" s="21" t="s">
        <v>46</v>
      </c>
      <c r="C49" s="22"/>
      <c r="D49" s="22"/>
      <c r="E49" s="1"/>
      <c r="F49" s="1"/>
    </row>
    <row r="50" spans="1:6" ht="12.75">
      <c r="A50" s="23" t="s">
        <v>47</v>
      </c>
      <c r="B50" s="24" t="s">
        <v>48</v>
      </c>
      <c r="C50" s="25">
        <v>0</v>
      </c>
      <c r="D50" s="27"/>
      <c r="E50" s="1"/>
      <c r="F50" s="1"/>
    </row>
    <row r="51" spans="1:6" ht="12.75">
      <c r="A51" s="27"/>
      <c r="B51" s="27"/>
      <c r="C51" s="26">
        <v>0</v>
      </c>
      <c r="D51" s="25">
        <v>0</v>
      </c>
      <c r="E51" s="1"/>
      <c r="F51" s="6"/>
    </row>
    <row r="52" spans="1:6" ht="29.25" customHeight="1">
      <c r="A52" s="28" t="s">
        <v>49</v>
      </c>
      <c r="B52" s="28" t="s">
        <v>75</v>
      </c>
      <c r="C52" s="30">
        <f>SUM(C50:C51)</f>
        <v>0</v>
      </c>
      <c r="D52" s="30">
        <f>SUM(D50:D51)</f>
        <v>0</v>
      </c>
      <c r="E52" s="1"/>
      <c r="F52" s="1"/>
    </row>
    <row r="53" spans="1:6" ht="12.75">
      <c r="A53" s="1"/>
      <c r="B53" s="1"/>
      <c r="C53" s="6"/>
      <c r="D53" s="6"/>
      <c r="E53" s="1"/>
      <c r="F53" s="6"/>
    </row>
    <row r="54" spans="1:6" ht="12.75">
      <c r="A54" s="20" t="s">
        <v>50</v>
      </c>
      <c r="B54" s="21" t="s">
        <v>51</v>
      </c>
      <c r="C54" s="22"/>
      <c r="D54" s="22"/>
      <c r="E54" s="1"/>
      <c r="F54" s="1"/>
    </row>
    <row r="55" spans="1:6" ht="12.75">
      <c r="A55" s="23" t="s">
        <v>52</v>
      </c>
      <c r="B55" s="24" t="s">
        <v>53</v>
      </c>
      <c r="C55" s="25">
        <v>0</v>
      </c>
      <c r="D55" s="26">
        <v>0</v>
      </c>
      <c r="E55" s="1"/>
      <c r="F55" s="1"/>
    </row>
    <row r="56" spans="1:6" ht="12.75">
      <c r="A56" s="27"/>
      <c r="B56" s="27"/>
      <c r="D56" s="25"/>
      <c r="E56" s="1"/>
      <c r="F56" s="6"/>
    </row>
    <row r="57" spans="1:6" ht="12.75">
      <c r="A57" s="23" t="s">
        <v>54</v>
      </c>
      <c r="B57" s="24" t="s">
        <v>55</v>
      </c>
      <c r="C57" s="25">
        <v>2000000</v>
      </c>
      <c r="D57" s="26">
        <v>0</v>
      </c>
      <c r="E57" s="1"/>
      <c r="F57" s="1"/>
    </row>
    <row r="58" spans="1:6" ht="12.75">
      <c r="A58" s="27"/>
      <c r="B58" s="27"/>
      <c r="D58" s="25"/>
      <c r="E58" s="1"/>
      <c r="F58" s="6"/>
    </row>
    <row r="59" spans="1:6" ht="26.25" customHeight="1">
      <c r="A59" s="28" t="s">
        <v>56</v>
      </c>
      <c r="B59" s="28" t="s">
        <v>76</v>
      </c>
      <c r="C59" s="29">
        <f>SUM(C55:C58)</f>
        <v>2000000</v>
      </c>
      <c r="D59" s="29">
        <f>SUM(D55:D58)</f>
        <v>0</v>
      </c>
      <c r="E59" s="1"/>
      <c r="F59" s="1"/>
    </row>
    <row r="60" spans="1:6" ht="12.75">
      <c r="A60" s="1"/>
      <c r="B60" s="1"/>
      <c r="C60" s="6"/>
      <c r="D60" s="6"/>
      <c r="E60" s="1"/>
      <c r="F60" s="6"/>
    </row>
    <row r="61" spans="1:6" ht="12.75">
      <c r="A61" s="20" t="s">
        <v>57</v>
      </c>
      <c r="B61" s="31" t="s">
        <v>77</v>
      </c>
      <c r="C61" s="22"/>
      <c r="D61" s="22"/>
      <c r="E61" s="1"/>
      <c r="F61" s="1"/>
    </row>
    <row r="62" spans="1:6" ht="12.75">
      <c r="A62" s="23" t="s">
        <v>58</v>
      </c>
      <c r="B62" s="24" t="s">
        <v>59</v>
      </c>
      <c r="C62" s="25">
        <v>4801500</v>
      </c>
      <c r="D62" s="26">
        <v>0</v>
      </c>
      <c r="E62" s="1"/>
      <c r="F62" s="1"/>
    </row>
    <row r="63" spans="1:6" ht="12.75">
      <c r="A63" s="27"/>
      <c r="B63" s="27"/>
      <c r="C63" s="32"/>
      <c r="D63" s="25"/>
      <c r="E63" s="1"/>
      <c r="F63" s="6"/>
    </row>
    <row r="64" spans="1:6" ht="24.75" customHeight="1">
      <c r="A64" s="28" t="s">
        <v>60</v>
      </c>
      <c r="B64" s="28" t="s">
        <v>78</v>
      </c>
      <c r="C64" s="29">
        <f>SUM(C62:C63)</f>
        <v>4801500</v>
      </c>
      <c r="D64" s="29">
        <f>SUM(D62:D63)</f>
        <v>0</v>
      </c>
      <c r="E64" s="1"/>
      <c r="F64" s="1"/>
    </row>
    <row r="65" spans="1:6" ht="12.75">
      <c r="A65" s="1"/>
      <c r="B65" s="1"/>
      <c r="C65" s="6"/>
      <c r="D65" s="6"/>
      <c r="E65" s="1"/>
      <c r="F65" s="6"/>
    </row>
    <row r="66" spans="1:6" ht="12.75">
      <c r="A66" s="20" t="s">
        <v>61</v>
      </c>
      <c r="B66" s="21" t="s">
        <v>62</v>
      </c>
      <c r="C66" s="22"/>
      <c r="D66" s="22"/>
      <c r="E66" s="1"/>
      <c r="F66" s="1"/>
    </row>
    <row r="67" spans="1:6" ht="12.75">
      <c r="A67" s="23" t="s">
        <v>63</v>
      </c>
      <c r="B67" s="24" t="s">
        <v>64</v>
      </c>
      <c r="C67" s="25">
        <v>1595000</v>
      </c>
      <c r="D67" s="26">
        <v>0</v>
      </c>
      <c r="E67" s="1"/>
      <c r="F67" s="1"/>
    </row>
    <row r="68" spans="1:6" ht="12.75">
      <c r="A68" s="27"/>
      <c r="B68" s="27"/>
      <c r="C68" s="32"/>
      <c r="D68" s="25"/>
      <c r="E68" s="1"/>
      <c r="F68" s="6"/>
    </row>
    <row r="69" spans="1:6" ht="12.75">
      <c r="A69" s="23" t="s">
        <v>65</v>
      </c>
      <c r="B69" s="24" t="s">
        <v>66</v>
      </c>
      <c r="C69" s="25">
        <v>1603000</v>
      </c>
      <c r="D69" s="26">
        <v>0</v>
      </c>
      <c r="E69" s="1"/>
      <c r="F69" s="1"/>
    </row>
    <row r="70" spans="1:6" ht="12.75">
      <c r="A70" s="27"/>
      <c r="B70" s="27"/>
      <c r="C70" s="32"/>
      <c r="D70" s="25"/>
      <c r="E70" s="1"/>
      <c r="F70" s="6"/>
    </row>
    <row r="71" spans="1:6" ht="25.5" customHeight="1">
      <c r="A71" s="28" t="s">
        <v>67</v>
      </c>
      <c r="B71" s="28" t="s">
        <v>79</v>
      </c>
      <c r="C71" s="29">
        <f>SUM(C67:C69)</f>
        <v>3198000</v>
      </c>
      <c r="D71" s="29">
        <f>SUM(D67:D69)</f>
        <v>0</v>
      </c>
      <c r="E71" s="1"/>
      <c r="F71" s="1"/>
    </row>
    <row r="72" spans="1:6" ht="12.75">
      <c r="A72" s="1"/>
      <c r="B72" s="1"/>
      <c r="C72" s="6"/>
      <c r="D72" s="6"/>
      <c r="E72" s="1"/>
      <c r="F72" s="6"/>
    </row>
    <row r="73" spans="1:6" ht="23.25" customHeight="1">
      <c r="A73" s="38" t="s">
        <v>80</v>
      </c>
      <c r="B73" s="39"/>
      <c r="C73" s="33">
        <f>C18+C25+C38+C47+C52+C59+C64+C71</f>
        <v>31133322.05</v>
      </c>
      <c r="D73" s="33">
        <f>D18+D25+D38+D47+D52+D59+D64+D71</f>
        <v>0</v>
      </c>
      <c r="E73" s="1"/>
      <c r="F73" s="6"/>
    </row>
    <row r="74" spans="1:6" ht="27.75" customHeight="1">
      <c r="A74" s="40" t="s">
        <v>68</v>
      </c>
      <c r="B74" s="41"/>
      <c r="C74" s="29">
        <f>C73+C8+C9</f>
        <v>34298354.910000004</v>
      </c>
      <c r="D74" s="34">
        <f>D73+D10</f>
        <v>0</v>
      </c>
      <c r="E74" s="1"/>
      <c r="F74" s="1"/>
    </row>
    <row r="75" spans="1:6" ht="12.75">
      <c r="A75" s="1"/>
      <c r="B75" s="1"/>
      <c r="C75" s="6"/>
      <c r="D75" s="6"/>
      <c r="E75" s="1"/>
      <c r="F75" s="6"/>
    </row>
    <row r="76" spans="1:6" ht="12.75">
      <c r="A76" s="2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</sheetData>
  <sheetProtection/>
  <mergeCells count="6">
    <mergeCell ref="A7:A10"/>
    <mergeCell ref="A73:B73"/>
    <mergeCell ref="A74:B74"/>
    <mergeCell ref="A2:B2"/>
    <mergeCell ref="A5:B5"/>
    <mergeCell ref="A3:B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52">
      <selection activeCell="C8" sqref="C8"/>
    </sheetView>
  </sheetViews>
  <sheetFormatPr defaultColWidth="11.421875" defaultRowHeight="12.75"/>
  <cols>
    <col min="1" max="1" width="19.57421875" style="0" customWidth="1"/>
    <col min="2" max="2" width="73.8515625" style="0" customWidth="1"/>
    <col min="3" max="3" width="20.8515625" style="0" customWidth="1"/>
    <col min="4" max="4" width="19.8515625" style="0" customWidth="1"/>
    <col min="5" max="5" width="20.57421875" style="0" customWidth="1"/>
    <col min="6" max="6" width="15.421875" style="0" customWidth="1"/>
  </cols>
  <sheetData>
    <row r="1" spans="1:6" ht="12.75">
      <c r="A1" s="1"/>
      <c r="B1" s="1"/>
      <c r="C1" s="2" t="s">
        <v>69</v>
      </c>
      <c r="D1" s="1"/>
      <c r="F1" s="1"/>
    </row>
    <row r="2" spans="1:6" ht="12.75">
      <c r="A2" s="42" t="s">
        <v>0</v>
      </c>
      <c r="B2" s="43"/>
      <c r="C2" s="1" t="s">
        <v>70</v>
      </c>
      <c r="D2" s="1"/>
      <c r="F2" s="1"/>
    </row>
    <row r="3" spans="1:6" ht="12.75">
      <c r="A3" s="46" t="s">
        <v>1</v>
      </c>
      <c r="B3" s="47"/>
      <c r="C3" s="1"/>
      <c r="D3" s="1"/>
      <c r="E3" s="1"/>
      <c r="F3" s="1"/>
    </row>
    <row r="4" spans="1:6" ht="12.75">
      <c r="A4" s="3" t="s">
        <v>2</v>
      </c>
      <c r="B4" s="1"/>
      <c r="C4" s="1"/>
      <c r="D4" s="1"/>
      <c r="E4" s="1"/>
      <c r="F4" s="1"/>
    </row>
    <row r="5" spans="1:6" ht="12.75">
      <c r="A5" s="44" t="s">
        <v>87</v>
      </c>
      <c r="B5" s="45"/>
      <c r="C5" s="1"/>
      <c r="D5" s="1"/>
      <c r="E5" s="1"/>
      <c r="F5" s="1"/>
    </row>
    <row r="6" spans="1:6" ht="25.5">
      <c r="A6" s="9" t="s">
        <v>3</v>
      </c>
      <c r="B6" s="12" t="s">
        <v>4</v>
      </c>
      <c r="C6" s="10" t="s">
        <v>81</v>
      </c>
      <c r="D6" s="11" t="s">
        <v>82</v>
      </c>
      <c r="E6" s="1"/>
      <c r="F6" s="3"/>
    </row>
    <row r="7" spans="1:6" ht="12.75">
      <c r="A7" s="35"/>
      <c r="B7" s="13" t="s">
        <v>83</v>
      </c>
      <c r="C7" s="14">
        <v>0</v>
      </c>
      <c r="D7" s="15">
        <v>0</v>
      </c>
      <c r="E7" s="1"/>
      <c r="F7" s="5"/>
    </row>
    <row r="8" spans="1:6" ht="12.75">
      <c r="A8" s="36"/>
      <c r="B8" s="4" t="s">
        <v>84</v>
      </c>
      <c r="C8" s="5">
        <v>2337746.31</v>
      </c>
      <c r="D8" s="16"/>
      <c r="E8" s="1"/>
      <c r="F8" s="5"/>
    </row>
    <row r="9" spans="1:6" ht="12.75">
      <c r="A9" s="36"/>
      <c r="B9" s="4" t="s">
        <v>5</v>
      </c>
      <c r="C9" s="5">
        <v>0</v>
      </c>
      <c r="D9" s="16"/>
      <c r="E9" s="1"/>
      <c r="F9" s="5"/>
    </row>
    <row r="10" spans="1:6" ht="12.75">
      <c r="A10" s="37"/>
      <c r="B10" s="17" t="s">
        <v>6</v>
      </c>
      <c r="C10" s="18"/>
      <c r="D10" s="19"/>
      <c r="E10" s="1"/>
      <c r="F10" s="1"/>
    </row>
    <row r="11" spans="1:6" ht="25.5">
      <c r="A11" s="20" t="s">
        <v>7</v>
      </c>
      <c r="B11" s="21" t="s">
        <v>8</v>
      </c>
      <c r="C11" s="22"/>
      <c r="D11" s="22"/>
      <c r="E11" s="1"/>
      <c r="F11" s="1"/>
    </row>
    <row r="12" spans="1:6" ht="12.75">
      <c r="A12" s="23" t="s">
        <v>9</v>
      </c>
      <c r="B12" s="24" t="s">
        <v>10</v>
      </c>
      <c r="C12" s="25">
        <v>15058905</v>
      </c>
      <c r="D12" s="26"/>
      <c r="E12" s="1"/>
      <c r="F12" s="1"/>
    </row>
    <row r="13" spans="1:6" ht="12.75">
      <c r="A13" s="27"/>
      <c r="B13" s="27"/>
      <c r="C13" s="26"/>
      <c r="D13" s="25"/>
      <c r="E13" s="1"/>
      <c r="F13" s="6"/>
    </row>
    <row r="14" spans="1:6" ht="12.75">
      <c r="A14" s="23" t="s">
        <v>11</v>
      </c>
      <c r="B14" s="24" t="s">
        <v>12</v>
      </c>
      <c r="C14" s="25">
        <v>7000</v>
      </c>
      <c r="D14" s="26"/>
      <c r="E14" s="1"/>
      <c r="F14" s="1"/>
    </row>
    <row r="15" spans="1:6" ht="12.75">
      <c r="A15" s="27"/>
      <c r="B15" s="27"/>
      <c r="C15" s="26"/>
      <c r="D15" s="25"/>
      <c r="E15" s="1"/>
      <c r="F15" s="6"/>
    </row>
    <row r="16" spans="1:6" ht="12.75">
      <c r="A16" s="23" t="s">
        <v>13</v>
      </c>
      <c r="B16" s="24" t="s">
        <v>14</v>
      </c>
      <c r="C16" s="25">
        <v>2380000</v>
      </c>
      <c r="D16" s="26"/>
      <c r="E16" s="1"/>
      <c r="F16" s="1"/>
    </row>
    <row r="17" spans="1:6" ht="12.75">
      <c r="A17" s="27"/>
      <c r="B17" s="27"/>
      <c r="C17" s="26"/>
      <c r="D17" s="25"/>
      <c r="E17" s="1"/>
      <c r="F17" s="6"/>
    </row>
    <row r="18" spans="1:6" s="8" customFormat="1" ht="25.5">
      <c r="A18" s="28" t="s">
        <v>15</v>
      </c>
      <c r="B18" s="28" t="s">
        <v>71</v>
      </c>
      <c r="C18" s="29">
        <f>SUM(C12:C16)</f>
        <v>17445905</v>
      </c>
      <c r="D18" s="29">
        <f>SUM(D12:D16)</f>
        <v>0</v>
      </c>
      <c r="E18" s="7"/>
      <c r="F18" s="7"/>
    </row>
    <row r="19" spans="1:6" ht="12.75">
      <c r="A19" s="1"/>
      <c r="B19" s="1"/>
      <c r="C19" s="6"/>
      <c r="D19" s="6"/>
      <c r="E19" s="1"/>
      <c r="F19" s="6"/>
    </row>
    <row r="20" spans="1:6" ht="12.75">
      <c r="A20" s="20" t="s">
        <v>16</v>
      </c>
      <c r="B20" s="21" t="s">
        <v>17</v>
      </c>
      <c r="C20" s="22"/>
      <c r="D20" s="22"/>
      <c r="E20" s="1"/>
      <c r="F20" s="1"/>
    </row>
    <row r="21" spans="1:6" ht="12.75">
      <c r="A21" s="23" t="s">
        <v>18</v>
      </c>
      <c r="B21" s="24" t="s">
        <v>19</v>
      </c>
      <c r="C21" s="25">
        <v>719294.35</v>
      </c>
      <c r="D21" s="26">
        <v>0</v>
      </c>
      <c r="E21" s="1"/>
      <c r="F21" s="1"/>
    </row>
    <row r="22" spans="1:6" ht="12.75">
      <c r="A22" s="27"/>
      <c r="B22" s="27"/>
      <c r="D22" s="25"/>
      <c r="E22" s="1"/>
      <c r="F22" s="6"/>
    </row>
    <row r="23" spans="1:6" ht="12.75">
      <c r="A23" s="23" t="s">
        <v>20</v>
      </c>
      <c r="B23" s="24" t="s">
        <v>21</v>
      </c>
      <c r="C23" s="25">
        <v>750</v>
      </c>
      <c r="D23" s="26">
        <v>0</v>
      </c>
      <c r="E23" s="1"/>
      <c r="F23" s="1"/>
    </row>
    <row r="24" spans="1:6" ht="12.75">
      <c r="A24" s="27"/>
      <c r="B24" s="27"/>
      <c r="D24" s="25"/>
      <c r="E24" s="1"/>
      <c r="F24" s="6"/>
    </row>
    <row r="25" spans="1:6" ht="24.75" customHeight="1">
      <c r="A25" s="28" t="s">
        <v>22</v>
      </c>
      <c r="B25" s="28" t="s">
        <v>72</v>
      </c>
      <c r="C25" s="29">
        <f>SUM(C21:C24)</f>
        <v>720044.35</v>
      </c>
      <c r="D25" s="29">
        <f>SUM(D21:D24)</f>
        <v>0</v>
      </c>
      <c r="E25" s="1"/>
      <c r="F25" s="1"/>
    </row>
    <row r="26" spans="1:6" ht="12.75">
      <c r="A26" s="1"/>
      <c r="B26" s="1"/>
      <c r="C26" s="6"/>
      <c r="D26" s="6"/>
      <c r="E26" s="1"/>
      <c r="F26" s="6"/>
    </row>
    <row r="27" spans="1:6" ht="12.75">
      <c r="A27" s="20" t="s">
        <v>23</v>
      </c>
      <c r="B27" s="21" t="s">
        <v>24</v>
      </c>
      <c r="C27" s="22"/>
      <c r="D27" s="22"/>
      <c r="E27" s="1"/>
      <c r="F27" s="1"/>
    </row>
    <row r="28" spans="1:6" ht="12.75">
      <c r="A28" s="23" t="s">
        <v>25</v>
      </c>
      <c r="B28" s="24" t="s">
        <v>26</v>
      </c>
      <c r="C28" s="25">
        <v>1647884.2</v>
      </c>
      <c r="D28" s="26">
        <v>0</v>
      </c>
      <c r="E28" s="1"/>
      <c r="F28" s="1"/>
    </row>
    <row r="29" spans="1:6" ht="12.75">
      <c r="A29" s="27"/>
      <c r="B29" s="27"/>
      <c r="D29" s="25"/>
      <c r="E29" s="1"/>
      <c r="F29" s="6"/>
    </row>
    <row r="30" spans="1:6" ht="25.5">
      <c r="A30" s="23" t="s">
        <v>27</v>
      </c>
      <c r="B30" s="24" t="s">
        <v>28</v>
      </c>
      <c r="C30" s="25">
        <v>340000</v>
      </c>
      <c r="D30" s="26">
        <v>0</v>
      </c>
      <c r="E30" s="1"/>
      <c r="F30" s="1"/>
    </row>
    <row r="31" spans="1:6" ht="12.75">
      <c r="A31" s="27"/>
      <c r="B31" s="27"/>
      <c r="D31" s="25"/>
      <c r="E31" s="1"/>
      <c r="F31" s="6"/>
    </row>
    <row r="32" spans="1:6" ht="12.75">
      <c r="A32" s="23" t="s">
        <v>29</v>
      </c>
      <c r="B32" s="24" t="s">
        <v>30</v>
      </c>
      <c r="C32" s="25">
        <v>25000</v>
      </c>
      <c r="D32" s="26">
        <v>0</v>
      </c>
      <c r="E32" s="1"/>
      <c r="F32" s="1"/>
    </row>
    <row r="33" spans="1:6" ht="12.75">
      <c r="A33" s="27"/>
      <c r="B33" s="27"/>
      <c r="D33" s="25"/>
      <c r="E33" s="1"/>
      <c r="F33" s="6"/>
    </row>
    <row r="34" spans="1:6" ht="12.75">
      <c r="A34" s="23" t="s">
        <v>31</v>
      </c>
      <c r="B34" s="24" t="s">
        <v>32</v>
      </c>
      <c r="C34" s="25">
        <v>0</v>
      </c>
      <c r="D34" s="26">
        <v>0</v>
      </c>
      <c r="E34" s="1"/>
      <c r="F34" s="1"/>
    </row>
    <row r="35" spans="1:6" ht="12.75">
      <c r="A35" s="27"/>
      <c r="B35" s="27"/>
      <c r="D35" s="25"/>
      <c r="E35" s="1"/>
      <c r="F35" s="6"/>
    </row>
    <row r="36" spans="1:6" ht="12.75">
      <c r="A36" s="23" t="s">
        <v>33</v>
      </c>
      <c r="B36" s="24" t="s">
        <v>34</v>
      </c>
      <c r="C36" s="25">
        <v>325269</v>
      </c>
      <c r="D36" s="26">
        <v>0</v>
      </c>
      <c r="E36" s="1"/>
      <c r="F36" s="1"/>
    </row>
    <row r="37" spans="1:6" ht="12.75">
      <c r="A37" s="27"/>
      <c r="B37" s="27"/>
      <c r="D37" s="25"/>
      <c r="E37" s="1"/>
      <c r="F37" s="6"/>
    </row>
    <row r="38" spans="1:6" ht="25.5" customHeight="1">
      <c r="A38" s="28" t="s">
        <v>35</v>
      </c>
      <c r="B38" s="28" t="s">
        <v>73</v>
      </c>
      <c r="C38" s="29">
        <f>SUM(C28:C36)</f>
        <v>2338153.2</v>
      </c>
      <c r="D38" s="29">
        <f>SUM(D28:D36)</f>
        <v>0</v>
      </c>
      <c r="E38" s="1"/>
      <c r="F38" s="1"/>
    </row>
    <row r="39" spans="1:6" ht="12.75">
      <c r="A39" s="1"/>
      <c r="B39" s="1"/>
      <c r="C39" s="6"/>
      <c r="D39" s="6"/>
      <c r="E39" s="1"/>
      <c r="F39" s="6"/>
    </row>
    <row r="40" spans="1:6" ht="12.75">
      <c r="A40" s="20" t="s">
        <v>36</v>
      </c>
      <c r="B40" s="21" t="s">
        <v>37</v>
      </c>
      <c r="C40" s="22"/>
      <c r="D40" s="22"/>
      <c r="E40" s="1"/>
      <c r="F40" s="1"/>
    </row>
    <row r="41" spans="1:6" ht="12.75">
      <c r="A41" s="23" t="s">
        <v>38</v>
      </c>
      <c r="B41" s="24" t="s">
        <v>39</v>
      </c>
      <c r="C41" s="25">
        <v>660000</v>
      </c>
      <c r="D41" s="26"/>
      <c r="E41" s="1"/>
      <c r="F41" s="1"/>
    </row>
    <row r="42" spans="1:6" ht="12.75">
      <c r="A42" s="27"/>
      <c r="B42" s="27"/>
      <c r="D42" s="25"/>
      <c r="E42" s="1"/>
      <c r="F42" s="6"/>
    </row>
    <row r="43" spans="1:6" ht="12.75">
      <c r="A43" s="23" t="s">
        <v>40</v>
      </c>
      <c r="B43" s="24" t="s">
        <v>41</v>
      </c>
      <c r="C43" s="25">
        <v>0</v>
      </c>
      <c r="D43" s="26"/>
      <c r="E43" s="1"/>
      <c r="F43" s="1"/>
    </row>
    <row r="44" spans="1:6" ht="12.75">
      <c r="A44" s="27"/>
      <c r="B44" s="27"/>
      <c r="D44" s="25"/>
      <c r="E44" s="1"/>
      <c r="F44" s="6"/>
    </row>
    <row r="45" spans="1:6" ht="12.75">
      <c r="A45" s="23" t="s">
        <v>42</v>
      </c>
      <c r="B45" s="24" t="s">
        <v>43</v>
      </c>
      <c r="C45" s="25"/>
      <c r="D45" s="26"/>
      <c r="E45" s="1"/>
      <c r="F45" s="1"/>
    </row>
    <row r="46" spans="1:6" ht="12.75">
      <c r="A46" s="27"/>
      <c r="B46" s="27"/>
      <c r="D46" s="25"/>
      <c r="E46" s="1"/>
      <c r="F46" s="6"/>
    </row>
    <row r="47" spans="1:6" ht="26.25" customHeight="1">
      <c r="A47" s="28" t="s">
        <v>44</v>
      </c>
      <c r="B47" s="28" t="s">
        <v>74</v>
      </c>
      <c r="C47" s="29">
        <f>SUM(C41:C46)</f>
        <v>660000</v>
      </c>
      <c r="D47" s="29">
        <f>SUM(D41:D46)</f>
        <v>0</v>
      </c>
      <c r="E47" s="1"/>
      <c r="F47" s="1"/>
    </row>
    <row r="48" spans="1:6" ht="12.75">
      <c r="A48" s="1"/>
      <c r="B48" s="1"/>
      <c r="C48" s="6"/>
      <c r="D48" s="6"/>
      <c r="E48" s="1"/>
      <c r="F48" s="6"/>
    </row>
    <row r="49" spans="1:6" ht="12.75">
      <c r="A49" s="20" t="s">
        <v>45</v>
      </c>
      <c r="B49" s="21" t="s">
        <v>46</v>
      </c>
      <c r="C49" s="22"/>
      <c r="D49" s="22"/>
      <c r="E49" s="1"/>
      <c r="F49" s="1"/>
    </row>
    <row r="50" spans="1:6" ht="12.75">
      <c r="A50" s="23" t="s">
        <v>47</v>
      </c>
      <c r="B50" s="24" t="s">
        <v>48</v>
      </c>
      <c r="C50" s="25">
        <v>0</v>
      </c>
      <c r="D50" s="27"/>
      <c r="E50" s="1"/>
      <c r="F50" s="1"/>
    </row>
    <row r="51" spans="1:6" ht="12.75">
      <c r="A51" s="27"/>
      <c r="B51" s="27"/>
      <c r="C51" s="26">
        <v>0</v>
      </c>
      <c r="D51" s="25">
        <v>0</v>
      </c>
      <c r="E51" s="1"/>
      <c r="F51" s="6"/>
    </row>
    <row r="52" spans="1:6" ht="29.25" customHeight="1">
      <c r="A52" s="28" t="s">
        <v>49</v>
      </c>
      <c r="B52" s="28" t="s">
        <v>75</v>
      </c>
      <c r="C52" s="30">
        <f>SUM(C50:C51)</f>
        <v>0</v>
      </c>
      <c r="D52" s="30">
        <f>SUM(D50:D51)</f>
        <v>0</v>
      </c>
      <c r="E52" s="1"/>
      <c r="F52" s="1"/>
    </row>
    <row r="53" spans="1:6" ht="12.75">
      <c r="A53" s="1"/>
      <c r="B53" s="1"/>
      <c r="C53" s="6"/>
      <c r="D53" s="6"/>
      <c r="E53" s="1"/>
      <c r="F53" s="6"/>
    </row>
    <row r="54" spans="1:6" ht="12.75">
      <c r="A54" s="20" t="s">
        <v>50</v>
      </c>
      <c r="B54" s="21" t="s">
        <v>51</v>
      </c>
      <c r="C54" s="22"/>
      <c r="D54" s="22"/>
      <c r="E54" s="1"/>
      <c r="F54" s="1"/>
    </row>
    <row r="55" spans="1:6" ht="12.75">
      <c r="A55" s="23" t="s">
        <v>52</v>
      </c>
      <c r="B55" s="24" t="s">
        <v>53</v>
      </c>
      <c r="C55" s="25">
        <v>0</v>
      </c>
      <c r="D55" s="26">
        <v>0</v>
      </c>
      <c r="E55" s="1"/>
      <c r="F55" s="1"/>
    </row>
    <row r="56" spans="1:6" ht="12.75">
      <c r="A56" s="27"/>
      <c r="B56" s="27"/>
      <c r="D56" s="25"/>
      <c r="E56" s="1"/>
      <c r="F56" s="6"/>
    </row>
    <row r="57" spans="1:6" ht="12.75">
      <c r="A57" s="23" t="s">
        <v>54</v>
      </c>
      <c r="B57" s="24" t="s">
        <v>55</v>
      </c>
      <c r="C57" s="25">
        <v>0</v>
      </c>
      <c r="D57" s="26">
        <v>0</v>
      </c>
      <c r="E57" s="1"/>
      <c r="F57" s="1"/>
    </row>
    <row r="58" spans="1:6" ht="12.75">
      <c r="A58" s="27"/>
      <c r="B58" s="27"/>
      <c r="D58" s="25"/>
      <c r="E58" s="1"/>
      <c r="F58" s="6"/>
    </row>
    <row r="59" spans="1:6" ht="26.25" customHeight="1">
      <c r="A59" s="28" t="s">
        <v>56</v>
      </c>
      <c r="B59" s="28" t="s">
        <v>76</v>
      </c>
      <c r="C59" s="29">
        <f>SUM(C55:C58)</f>
        <v>0</v>
      </c>
      <c r="D59" s="29">
        <f>SUM(D55:D58)</f>
        <v>0</v>
      </c>
      <c r="E59" s="1"/>
      <c r="F59" s="1"/>
    </row>
    <row r="60" spans="1:6" ht="12.75">
      <c r="A60" s="1"/>
      <c r="B60" s="1"/>
      <c r="C60" s="6"/>
      <c r="D60" s="6"/>
      <c r="E60" s="1"/>
      <c r="F60" s="6"/>
    </row>
    <row r="61" spans="1:6" ht="12.75">
      <c r="A61" s="20" t="s">
        <v>57</v>
      </c>
      <c r="B61" s="31" t="s">
        <v>77</v>
      </c>
      <c r="C61" s="22"/>
      <c r="D61" s="22"/>
      <c r="E61" s="1"/>
      <c r="F61" s="1"/>
    </row>
    <row r="62" spans="1:6" ht="12.75">
      <c r="A62" s="23" t="s">
        <v>58</v>
      </c>
      <c r="B62" s="24" t="s">
        <v>59</v>
      </c>
      <c r="C62" s="25">
        <v>4801500</v>
      </c>
      <c r="D62" s="26">
        <v>0</v>
      </c>
      <c r="E62" s="1"/>
      <c r="F62" s="1"/>
    </row>
    <row r="63" spans="1:6" ht="12.75">
      <c r="A63" s="27"/>
      <c r="B63" s="27"/>
      <c r="C63" s="32"/>
      <c r="D63" s="25"/>
      <c r="E63" s="1"/>
      <c r="F63" s="6"/>
    </row>
    <row r="64" spans="1:6" ht="24.75" customHeight="1">
      <c r="A64" s="28" t="s">
        <v>60</v>
      </c>
      <c r="B64" s="28" t="s">
        <v>78</v>
      </c>
      <c r="C64" s="29">
        <f>SUM(C62:C63)</f>
        <v>4801500</v>
      </c>
      <c r="D64" s="29">
        <f>SUM(D62:D63)</f>
        <v>0</v>
      </c>
      <c r="E64" s="1"/>
      <c r="F64" s="1"/>
    </row>
    <row r="65" spans="1:6" ht="12.75">
      <c r="A65" s="1"/>
      <c r="B65" s="1"/>
      <c r="C65" s="6"/>
      <c r="D65" s="6"/>
      <c r="E65" s="1"/>
      <c r="F65" s="6"/>
    </row>
    <row r="66" spans="1:6" ht="12.75">
      <c r="A66" s="20" t="s">
        <v>61</v>
      </c>
      <c r="B66" s="21" t="s">
        <v>62</v>
      </c>
      <c r="C66" s="22"/>
      <c r="D66" s="22"/>
      <c r="E66" s="1"/>
      <c r="F66" s="1"/>
    </row>
    <row r="67" spans="1:6" ht="12.75">
      <c r="A67" s="23" t="s">
        <v>63</v>
      </c>
      <c r="B67" s="24" t="s">
        <v>64</v>
      </c>
      <c r="C67" s="25">
        <v>1595000</v>
      </c>
      <c r="D67" s="26">
        <v>0</v>
      </c>
      <c r="E67" s="1"/>
      <c r="F67" s="1"/>
    </row>
    <row r="68" spans="1:6" ht="12.75">
      <c r="A68" s="27"/>
      <c r="B68" s="27"/>
      <c r="C68" s="32"/>
      <c r="D68" s="25"/>
      <c r="E68" s="1"/>
      <c r="F68" s="6"/>
    </row>
    <row r="69" spans="1:6" ht="12.75">
      <c r="A69" s="23" t="s">
        <v>65</v>
      </c>
      <c r="B69" s="24" t="s">
        <v>66</v>
      </c>
      <c r="C69" s="25">
        <v>1603000</v>
      </c>
      <c r="D69" s="26">
        <v>0</v>
      </c>
      <c r="E69" s="1"/>
      <c r="F69" s="1"/>
    </row>
    <row r="70" spans="1:6" ht="12.75">
      <c r="A70" s="27"/>
      <c r="B70" s="27"/>
      <c r="C70" s="32"/>
      <c r="D70" s="25"/>
      <c r="E70" s="1"/>
      <c r="F70" s="6"/>
    </row>
    <row r="71" spans="1:6" ht="25.5" customHeight="1">
      <c r="A71" s="28" t="s">
        <v>67</v>
      </c>
      <c r="B71" s="28" t="s">
        <v>79</v>
      </c>
      <c r="C71" s="29">
        <f>SUM(C67:C69)</f>
        <v>3198000</v>
      </c>
      <c r="D71" s="29">
        <f>SUM(D67:D69)</f>
        <v>0</v>
      </c>
      <c r="E71" s="1"/>
      <c r="F71" s="1"/>
    </row>
    <row r="72" spans="1:6" ht="12.75">
      <c r="A72" s="1"/>
      <c r="B72" s="1"/>
      <c r="C72" s="6"/>
      <c r="D72" s="6"/>
      <c r="E72" s="1"/>
      <c r="F72" s="6"/>
    </row>
    <row r="73" spans="1:6" ht="23.25" customHeight="1">
      <c r="A73" s="38" t="s">
        <v>80</v>
      </c>
      <c r="B73" s="39"/>
      <c r="C73" s="33">
        <f>C18+C25+C38+C47+C52+C59+C64+C71</f>
        <v>29163602.55</v>
      </c>
      <c r="D73" s="33">
        <f>D18+D25+D38+D47+D52+D59+D64+D71</f>
        <v>0</v>
      </c>
      <c r="E73" s="1"/>
      <c r="F73" s="6"/>
    </row>
    <row r="74" spans="1:6" ht="27.75" customHeight="1">
      <c r="A74" s="40" t="s">
        <v>68</v>
      </c>
      <c r="B74" s="41"/>
      <c r="C74" s="29">
        <f>C73+C8+C9</f>
        <v>31501348.86</v>
      </c>
      <c r="D74" s="34">
        <f>D73+D10</f>
        <v>0</v>
      </c>
      <c r="E74" s="1"/>
      <c r="F74" s="1"/>
    </row>
    <row r="75" spans="1:6" ht="12.75">
      <c r="A75" s="1"/>
      <c r="B75" s="1"/>
      <c r="C75" s="6"/>
      <c r="D75" s="6"/>
      <c r="E75" s="1"/>
      <c r="F75" s="6"/>
    </row>
    <row r="76" spans="1:6" ht="12.75">
      <c r="A76" s="2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</sheetData>
  <sheetProtection/>
  <mergeCells count="6">
    <mergeCell ref="A7:A10"/>
    <mergeCell ref="A73:B73"/>
    <mergeCell ref="A74:B74"/>
    <mergeCell ref="A2:B2"/>
    <mergeCell ref="A5:B5"/>
    <mergeCell ref="A3:B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Meneghini Beatrice</dc:creator>
  <cp:keywords/>
  <dc:description/>
  <cp:lastModifiedBy>Meneghini Beatrice</cp:lastModifiedBy>
  <dcterms:created xsi:type="dcterms:W3CDTF">2017-02-20T11:48:52Z</dcterms:created>
  <dcterms:modified xsi:type="dcterms:W3CDTF">2018-01-18T11:28:23Z</dcterms:modified>
  <cp:category/>
  <cp:version/>
  <cp:contentType/>
  <cp:contentStatus/>
</cp:coreProperties>
</file>